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55618F24-B394-4922-B084-51859B1C4CF2}" xr6:coauthVersionLast="47" xr6:coauthVersionMax="47" xr10:uidLastSave="{00000000-0000-0000-0000-000000000000}"/>
  <bookViews>
    <workbookView xWindow="-120" yWindow="-120" windowWidth="29040" windowHeight="15840" tabRatio="680" xr2:uid="{00000000-000D-0000-FFFF-FFFF00000000}"/>
  </bookViews>
  <sheets>
    <sheet name="6-илова (хориж)"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5" l="1"/>
  <c r="H11" i="5"/>
  <c r="H12" i="5"/>
  <c r="H13" i="5"/>
  <c r="H14" i="5"/>
  <c r="H15" i="5"/>
  <c r="H16" i="5"/>
  <c r="H17" i="5"/>
  <c r="H18" i="5"/>
  <c r="H19" i="5"/>
  <c r="H20" i="5"/>
  <c r="H21" i="5"/>
  <c r="H9" i="5"/>
  <c r="H26" i="5" l="1"/>
  <c r="L25" i="5"/>
  <c r="K25" i="5"/>
  <c r="J25" i="5"/>
  <c r="I25" i="5"/>
  <c r="H25" i="5" l="1"/>
</calcChain>
</file>

<file path=xl/sharedStrings.xml><?xml version="1.0" encoding="utf-8"?>
<sst xmlns="http://schemas.openxmlformats.org/spreadsheetml/2006/main" count="84" uniqueCount="55">
  <si>
    <t>МАЪЛУМОТЛАР</t>
  </si>
  <si>
    <t>Т/р</t>
  </si>
  <si>
    <t>Ҳисобот йилининг ўтган даври бўйича жами:</t>
  </si>
  <si>
    <t>6-ИЛОВА</t>
  </si>
  <si>
    <t>Молиялаштириш манбаси</t>
  </si>
  <si>
    <t>Жами 
харажат</t>
  </si>
  <si>
    <t>Маълумотлар қилинаётган давр бўйича жами:</t>
  </si>
  <si>
    <t>Йўл 
харажатлари</t>
  </si>
  <si>
    <t>Кундалик 
харажатлар</t>
  </si>
  <si>
    <t>Бошқа 
харажатлари</t>
  </si>
  <si>
    <t>Хизмат 
сафарини 
амалга оширган 
ходимнинг 
фамилияси ва исми</t>
  </si>
  <si>
    <t>Хизмат сафари амалга 
оширилган ҳудуд</t>
  </si>
  <si>
    <t>Хизмат сафарининг 
қисқача мақсади</t>
  </si>
  <si>
    <r>
      <t>Шундан, харажат турлари</t>
    </r>
    <r>
      <rPr>
        <b/>
        <sz val="11"/>
        <color theme="1"/>
        <rFont val="Calibri"/>
        <family val="2"/>
        <charset val="204"/>
      </rPr>
      <t xml:space="preserve"> 
</t>
    </r>
    <r>
      <rPr>
        <i/>
        <sz val="12"/>
        <color theme="1"/>
        <rFont val="Times New Roman"/>
        <family val="1"/>
        <charset val="204"/>
      </rPr>
      <t>(сўмда)</t>
    </r>
  </si>
  <si>
    <t>Хизмат 
сафарининг 
давомийлик 
муддати</t>
  </si>
  <si>
    <r>
      <t xml:space="preserve">Турар жой 
билан боғлиқ 
</t>
    </r>
    <r>
      <rPr>
        <i/>
        <sz val="12"/>
        <color theme="1"/>
        <rFont val="Times New Roman"/>
        <family val="1"/>
        <charset val="204"/>
      </rPr>
      <t xml:space="preserve">(меҳмонхона ёки 
турар жой ижараси) 
</t>
    </r>
    <r>
      <rPr>
        <sz val="12"/>
        <color theme="1"/>
        <rFont val="Times New Roman"/>
        <family val="1"/>
        <charset val="204"/>
      </rPr>
      <t>харажатлар</t>
    </r>
  </si>
  <si>
    <t>*Мансабдор шахсларнинг хизмат сафарлари ва хориждан ташриф буюрган меҳмонларни кутиб олиш харажатлари (хизмат сафарининг ёки ташрифнинг мақсади, суткалик пул, транспорт ва яшаш билан боғлиқ харажатлар, бундан давлат сирлари ва хизматда фойдаланиш учун мўлжалланган маълумотлар мустасно);</t>
  </si>
  <si>
    <t>Бюджет маблағлари хисобидан</t>
  </si>
  <si>
    <t>Қаландарова М</t>
  </si>
  <si>
    <t>Акрамов А</t>
  </si>
  <si>
    <t>Жавлиев Н</t>
  </si>
  <si>
    <t>Шукуров А</t>
  </si>
  <si>
    <t>Мирсафаев К</t>
  </si>
  <si>
    <t>2026 йил III чорак</t>
  </si>
  <si>
    <t>Жўраев Ж</t>
  </si>
  <si>
    <t>Махмудова Р</t>
  </si>
  <si>
    <t>Султонов М</t>
  </si>
  <si>
    <t>"Одил судлов тизимида аёллар: мулоқот, ривожланиш ва адолат" мавзусидаги халқаро конференцияда иштирок этиш учун</t>
  </si>
  <si>
    <t>Тожикистон Республикаси</t>
  </si>
  <si>
    <t>14.07.2026-17.07.2026</t>
  </si>
  <si>
    <t>Мамадалиева С</t>
  </si>
  <si>
    <t>Шанхай ҳамкорлик ташкилотига аъзо давлатлар ҳудудий судьялари форумида иштирок этиш учун</t>
  </si>
  <si>
    <t>Шанхай шаҳри (Хитой давлати)</t>
  </si>
  <si>
    <t>27.06.2026-01.07.2026</t>
  </si>
  <si>
    <t>Хакимова Х</t>
  </si>
  <si>
    <t>Суд ҳокимияти органларини ривожлантириш жамғармаси</t>
  </si>
  <si>
    <t>Жиноий даромадларни легаллаштиришга ва терроризмни молиялаштиришга қарши курашиш бўйича форумда иштирок этиш учун</t>
  </si>
  <si>
    <t>Қозоғистон Республикаси (Олмаота шаҳри)</t>
  </si>
  <si>
    <t>18.08.2026-21.08.2026</t>
  </si>
  <si>
    <t>"Суд маъмурчилиги" институтини жорий этиш, судлар фаолияти ҳамда судялар ва суд аппарати ходимлари ишини ташкил қилиш бўйича илғор хорижий тажрибани ўрганиш мақсадида</t>
  </si>
  <si>
    <t>Буюк Британия давлати (Лондон)</t>
  </si>
  <si>
    <t>09.08.2026-17.08.2026</t>
  </si>
  <si>
    <t>Суд маъмурчилиги ва Суд жюриси (судялар интизомий ҳайъати) институтларининг ташкилий-ҳуқуқий асослари ҳамда амалий фаолиятини ўрганиш мақсадида</t>
  </si>
  <si>
    <t>Қозоғистон Республикаси (Остона шаҳри)</t>
  </si>
  <si>
    <t>16.08.2026-18.08.2026</t>
  </si>
  <si>
    <t>Зайнабидинов Н</t>
  </si>
  <si>
    <t>16.08.2026-18.08.2027</t>
  </si>
  <si>
    <t xml:space="preserve">BRIKSга аъзо ҳамда ҳамкор давлатлар Олий суд раислари форумида иштирок этиш учун </t>
  </si>
  <si>
    <t xml:space="preserve">Ҳиндистон Республикаси </t>
  </si>
  <si>
    <t>03.09.2026-07.09.2026</t>
  </si>
  <si>
    <t>Абдуғаниев Х</t>
  </si>
  <si>
    <t xml:space="preserve">Осиё ва Тинч океани мамлакатлари Олий суд раислари конференциясида иштирок этиш учун </t>
  </si>
  <si>
    <t>Корея Республикаси (Сеул шаҳри)</t>
  </si>
  <si>
    <t>15.09.2026-20.09.2026</t>
  </si>
  <si>
    <t>Мансабдор шахсларнинг чет давлатларга хизмат сафарлари харажатлари тўғрисидаги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</si>
</sst>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с_ў_м_-;\-* #,##0.00\ _с_ў_м_-;_-* &quot;-&quot;??\ _с_ў_м_-;_-@_-"/>
    <numFmt numFmtId="166" formatCode="_-* #,##0_-;\-* #,##0_-;_-* &quot;-&quot;??_-;_-@_-"/>
  </numFmts>
  <fonts count="14" x14ac:knownFonts="1">
    <font>
      <sz val="11"/>
      <color theme="1"/>
      <name val="Calibri"/>
      <family val="2"/>
      <scheme val="minor"/>
    </font>
    <font>
      <sz val="11"/>
      <color theme="1"/>
      <name val="Calibri"/>
      <family val="2"/>
      <charset val="204"/>
      <scheme val="minor"/>
    </font>
    <font>
      <b/>
      <sz val="11"/>
      <color theme="1"/>
      <name val="Calibri"/>
      <family val="2"/>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sz val="12"/>
      <name val="Times New Roman"/>
      <family val="1"/>
      <charset val="204"/>
    </font>
    <font>
      <sz val="14"/>
      <color theme="1"/>
      <name val="Times New Roman"/>
      <family val="1"/>
      <charset val="204"/>
    </font>
    <font>
      <b/>
      <sz val="14"/>
      <name val="Times New Roman"/>
      <family val="1"/>
      <charset val="204"/>
    </font>
    <font>
      <sz val="11"/>
      <color theme="1"/>
      <name val="Calibri"/>
      <family val="2"/>
      <scheme val="minor"/>
    </font>
    <font>
      <b/>
      <i/>
      <sz val="14"/>
      <color theme="1"/>
      <name val="Times New Roman"/>
      <family val="1"/>
      <charset val="204"/>
    </font>
    <font>
      <b/>
      <sz val="14"/>
      <color theme="1"/>
      <name val="Times New Roman"/>
      <family val="1"/>
      <charset val="204"/>
    </font>
    <font>
      <sz val="10"/>
      <name val="Arial Cyr"/>
      <family val="2"/>
      <charset val="204"/>
    </font>
    <font>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165" fontId="9" fillId="0" borderId="0" applyFont="0" applyFill="0" applyBorder="0" applyAlignment="0" applyProtection="0"/>
    <xf numFmtId="0" fontId="12" fillId="0" borderId="0"/>
    <xf numFmtId="0" fontId="1" fillId="0" borderId="0">
      <alignment vertical="center"/>
    </xf>
    <xf numFmtId="164" fontId="9" fillId="0" borderId="0" applyFont="0" applyFill="0" applyBorder="0" applyAlignment="0" applyProtection="0"/>
  </cellStyleXfs>
  <cellXfs count="36">
    <xf numFmtId="0" fontId="0" fillId="0" borderId="0" xfId="0"/>
    <xf numFmtId="0" fontId="3" fillId="0" borderId="0" xfId="0" applyFont="1"/>
    <xf numFmtId="0" fontId="6" fillId="0" borderId="0" xfId="0" applyFont="1" applyBorder="1" applyAlignment="1">
      <alignment horizontal="center" vertical="center"/>
    </xf>
    <xf numFmtId="0" fontId="3" fillId="0" borderId="0" xfId="0" applyFont="1" applyAlignment="1"/>
    <xf numFmtId="0" fontId="3" fillId="0" borderId="0" xfId="0" applyFont="1" applyAlignment="1">
      <alignment wrapText="1"/>
    </xf>
    <xf numFmtId="0" fontId="7" fillId="0" borderId="0" xfId="0" applyFont="1"/>
    <xf numFmtId="0" fontId="7" fillId="0" borderId="0" xfId="0" applyFont="1" applyAlignment="1">
      <alignment wrapText="1"/>
    </xf>
    <xf numFmtId="0" fontId="4"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166" fontId="4" fillId="3" borderId="1" xfId="1" applyNumberFormat="1" applyFont="1" applyFill="1" applyBorder="1" applyAlignment="1">
      <alignment vertical="center" wrapText="1"/>
    </xf>
    <xf numFmtId="166" fontId="3" fillId="0" borderId="1" xfId="1" applyNumberFormat="1" applyFont="1" applyBorder="1" applyAlignment="1">
      <alignment horizontal="center" vertical="center" wrapText="1"/>
    </xf>
    <xf numFmtId="166" fontId="3" fillId="3" borderId="1" xfId="1" applyNumberFormat="1" applyFont="1" applyFill="1" applyBorder="1" applyAlignment="1">
      <alignment horizontal="center" vertical="center" wrapText="1"/>
    </xf>
    <xf numFmtId="166" fontId="3" fillId="3" borderId="1" xfId="1" applyNumberFormat="1" applyFont="1" applyFill="1" applyBorder="1" applyAlignment="1">
      <alignment horizontal="center" vertical="center"/>
    </xf>
    <xf numFmtId="166" fontId="4" fillId="3" borderId="1" xfId="1" applyNumberFormat="1" applyFont="1" applyFill="1" applyBorder="1" applyAlignment="1">
      <alignment horizontal="center" vertical="center" wrapText="1"/>
    </xf>
    <xf numFmtId="166" fontId="4" fillId="0" borderId="1" xfId="1" applyNumberFormat="1" applyFont="1" applyBorder="1" applyAlignment="1">
      <alignment horizontal="center" vertical="center"/>
    </xf>
    <xf numFmtId="0" fontId="3" fillId="0" borderId="0" xfId="0" applyFont="1" applyAlignment="1">
      <alignment horizontal="center" vertical="center"/>
    </xf>
    <xf numFmtId="1" fontId="3" fillId="0" borderId="1" xfId="1" applyNumberFormat="1" applyFont="1" applyBorder="1" applyAlignment="1">
      <alignment wrapText="1"/>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165" fontId="3" fillId="0" borderId="1" xfId="1" applyFont="1" applyFill="1" applyBorder="1" applyAlignment="1">
      <alignment vertical="center" wrapText="1"/>
    </xf>
    <xf numFmtId="165" fontId="13" fillId="0" borderId="1" xfId="1"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1" fontId="3" fillId="0" borderId="1" xfId="1" applyNumberFormat="1" applyFont="1" applyBorder="1" applyAlignment="1">
      <alignment horizontal="center" vertical="center" wrapText="1"/>
    </xf>
    <xf numFmtId="0" fontId="3" fillId="0" borderId="0" xfId="0" applyFont="1" applyAlignment="1">
      <alignment horizontal="left" vertical="center" wrapText="1"/>
    </xf>
    <xf numFmtId="0" fontId="4" fillId="0" borderId="4" xfId="0" applyFont="1" applyBorder="1" applyAlignment="1">
      <alignment horizontal="center"/>
    </xf>
    <xf numFmtId="0" fontId="4" fillId="0" borderId="5" xfId="0" applyFont="1" applyBorder="1" applyAlignment="1">
      <alignment horizont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horizontal="center" vertical="center" wrapText="1"/>
    </xf>
    <xf numFmtId="0" fontId="8" fillId="0" borderId="0"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5">
    <cellStyle name="Обычный" xfId="0" builtinId="0"/>
    <cellStyle name="Обычный 2" xfId="3" xr:uid="{00000000-0005-0000-0000-000001000000}"/>
    <cellStyle name="Обычный 4" xfId="2" xr:uid="{00000000-0005-0000-0000-000002000000}"/>
    <cellStyle name="Финансовый" xfId="1" builtinId="3"/>
    <cellStyle name="Финансовый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28"/>
  <sheetViews>
    <sheetView tabSelected="1" workbookViewId="0">
      <selection activeCell="B2" sqref="B2:L2"/>
    </sheetView>
  </sheetViews>
  <sheetFormatPr defaultRowHeight="15.75" x14ac:dyDescent="0.25"/>
  <cols>
    <col min="1" max="1" width="2.85546875" style="1" customWidth="1"/>
    <col min="2" max="2" width="7.140625" style="1" customWidth="1"/>
    <col min="3" max="3" width="40.7109375" style="1" customWidth="1"/>
    <col min="4" max="4" width="24.85546875" style="1" bestFit="1" customWidth="1"/>
    <col min="5" max="5" width="16.7109375" style="1" customWidth="1"/>
    <col min="6" max="6" width="18" style="16" customWidth="1"/>
    <col min="7" max="7" width="19.28515625" style="1" bestFit="1" customWidth="1"/>
    <col min="8" max="8" width="14.28515625" style="1" bestFit="1" customWidth="1"/>
    <col min="9" max="9" width="17.85546875" style="1" bestFit="1" customWidth="1"/>
    <col min="10" max="11" width="18.42578125" style="1" bestFit="1" customWidth="1"/>
    <col min="12" max="12" width="16.5703125" style="1" bestFit="1" customWidth="1"/>
    <col min="13" max="13" width="9.140625" style="1"/>
    <col min="14" max="14" width="9.140625" style="4"/>
    <col min="15" max="16384" width="9.140625" style="1"/>
  </cols>
  <sheetData>
    <row r="1" spans="2:14" x14ac:dyDescent="0.25">
      <c r="I1" s="3"/>
      <c r="J1" s="3"/>
      <c r="K1" s="28" t="s">
        <v>3</v>
      </c>
      <c r="L1" s="28"/>
    </row>
    <row r="2" spans="2:14" s="5" customFormat="1" ht="35.25" customHeight="1" x14ac:dyDescent="0.3">
      <c r="B2" s="32" t="s">
        <v>54</v>
      </c>
      <c r="C2" s="32"/>
      <c r="D2" s="32"/>
      <c r="E2" s="32"/>
      <c r="F2" s="32"/>
      <c r="G2" s="32"/>
      <c r="H2" s="32"/>
      <c r="I2" s="32"/>
      <c r="J2" s="32"/>
      <c r="K2" s="32"/>
      <c r="L2" s="32"/>
      <c r="N2" s="6"/>
    </row>
    <row r="3" spans="2:14" s="5" customFormat="1" ht="18.75" x14ac:dyDescent="0.3">
      <c r="B3" s="33" t="s">
        <v>0</v>
      </c>
      <c r="C3" s="33"/>
      <c r="D3" s="33"/>
      <c r="E3" s="33"/>
      <c r="F3" s="33"/>
      <c r="G3" s="33"/>
      <c r="H3" s="33"/>
      <c r="I3" s="33"/>
      <c r="J3" s="33"/>
      <c r="K3" s="33"/>
      <c r="L3" s="33"/>
      <c r="N3" s="6"/>
    </row>
    <row r="4" spans="2:14" x14ac:dyDescent="0.25">
      <c r="B4" s="2"/>
      <c r="C4" s="2"/>
      <c r="D4" s="2"/>
      <c r="E4" s="2"/>
      <c r="F4" s="2"/>
      <c r="G4" s="2"/>
      <c r="H4" s="2"/>
      <c r="I4" s="2"/>
      <c r="J4" s="2"/>
    </row>
    <row r="5" spans="2:14" ht="39" customHeight="1" x14ac:dyDescent="0.25">
      <c r="B5" s="29" t="s">
        <v>1</v>
      </c>
      <c r="C5" s="29" t="s">
        <v>12</v>
      </c>
      <c r="D5" s="29" t="s">
        <v>11</v>
      </c>
      <c r="E5" s="34" t="s">
        <v>14</v>
      </c>
      <c r="F5" s="29" t="s">
        <v>10</v>
      </c>
      <c r="G5" s="29" t="s">
        <v>4</v>
      </c>
      <c r="H5" s="29" t="s">
        <v>5</v>
      </c>
      <c r="I5" s="30" t="s">
        <v>13</v>
      </c>
      <c r="J5" s="30"/>
      <c r="K5" s="30"/>
      <c r="L5" s="30"/>
    </row>
    <row r="6" spans="2:14" ht="97.5" customHeight="1" x14ac:dyDescent="0.25">
      <c r="B6" s="29"/>
      <c r="C6" s="29"/>
      <c r="D6" s="29"/>
      <c r="E6" s="35"/>
      <c r="F6" s="29"/>
      <c r="G6" s="29"/>
      <c r="H6" s="29"/>
      <c r="I6" s="22" t="s">
        <v>15</v>
      </c>
      <c r="J6" s="22" t="s">
        <v>7</v>
      </c>
      <c r="K6" s="22" t="s">
        <v>8</v>
      </c>
      <c r="L6" s="22" t="s">
        <v>9</v>
      </c>
    </row>
    <row r="7" spans="2:14" x14ac:dyDescent="0.25">
      <c r="B7" s="23">
        <v>1</v>
      </c>
      <c r="C7" s="23">
        <v>2</v>
      </c>
      <c r="D7" s="23">
        <v>3</v>
      </c>
      <c r="E7" s="23">
        <v>4</v>
      </c>
      <c r="F7" s="23">
        <v>5</v>
      </c>
      <c r="G7" s="23">
        <v>6</v>
      </c>
      <c r="H7" s="23">
        <v>7</v>
      </c>
      <c r="I7" s="23">
        <v>8</v>
      </c>
      <c r="J7" s="23">
        <v>9</v>
      </c>
      <c r="K7" s="23">
        <v>10</v>
      </c>
      <c r="L7" s="23">
        <v>11</v>
      </c>
    </row>
    <row r="8" spans="2:14" s="5" customFormat="1" ht="19.5" x14ac:dyDescent="0.3">
      <c r="B8" s="31" t="s">
        <v>23</v>
      </c>
      <c r="C8" s="31"/>
      <c r="D8" s="31"/>
      <c r="E8" s="31"/>
      <c r="F8" s="31"/>
      <c r="G8" s="31"/>
      <c r="H8" s="31"/>
      <c r="I8" s="31"/>
      <c r="J8" s="31"/>
      <c r="K8" s="31"/>
      <c r="L8" s="31"/>
      <c r="N8" s="6"/>
    </row>
    <row r="9" spans="2:14" ht="63" x14ac:dyDescent="0.25">
      <c r="B9" s="7">
        <v>1</v>
      </c>
      <c r="C9" s="8" t="s">
        <v>27</v>
      </c>
      <c r="D9" s="18" t="s">
        <v>28</v>
      </c>
      <c r="E9" s="18" t="s">
        <v>29</v>
      </c>
      <c r="F9" s="18" t="s">
        <v>18</v>
      </c>
      <c r="G9" s="9" t="s">
        <v>17</v>
      </c>
      <c r="H9" s="10">
        <f>I9+J9+K9+L9</f>
        <v>3940098</v>
      </c>
      <c r="I9" s="20"/>
      <c r="J9" s="20">
        <v>3940098</v>
      </c>
      <c r="K9" s="20"/>
      <c r="L9" s="20"/>
    </row>
    <row r="10" spans="2:14" ht="63" x14ac:dyDescent="0.25">
      <c r="B10" s="7">
        <v>2</v>
      </c>
      <c r="C10" s="8" t="s">
        <v>27</v>
      </c>
      <c r="D10" s="18" t="s">
        <v>28</v>
      </c>
      <c r="E10" s="18" t="s">
        <v>29</v>
      </c>
      <c r="F10" s="19" t="s">
        <v>30</v>
      </c>
      <c r="G10" s="9" t="s">
        <v>17</v>
      </c>
      <c r="H10" s="10">
        <f t="shared" ref="H10:H21" si="0">I10+J10+K10+L10</f>
        <v>3125952</v>
      </c>
      <c r="I10" s="21"/>
      <c r="J10" s="21">
        <v>3125952</v>
      </c>
      <c r="K10" s="21"/>
      <c r="L10" s="24"/>
    </row>
    <row r="11" spans="2:14" ht="63" x14ac:dyDescent="0.25">
      <c r="B11" s="7">
        <v>3</v>
      </c>
      <c r="C11" s="8" t="s">
        <v>31</v>
      </c>
      <c r="D11" s="18" t="s">
        <v>32</v>
      </c>
      <c r="E11" s="18" t="s">
        <v>33</v>
      </c>
      <c r="F11" s="19" t="s">
        <v>34</v>
      </c>
      <c r="G11" s="9" t="s">
        <v>35</v>
      </c>
      <c r="H11" s="10">
        <f t="shared" si="0"/>
        <v>7380728</v>
      </c>
      <c r="I11" s="21"/>
      <c r="J11" s="21">
        <v>7380728</v>
      </c>
      <c r="K11" s="21"/>
      <c r="L11" s="24"/>
    </row>
    <row r="12" spans="2:14" ht="63" x14ac:dyDescent="0.25">
      <c r="B12" s="7">
        <v>4</v>
      </c>
      <c r="C12" s="8" t="s">
        <v>36</v>
      </c>
      <c r="D12" s="18" t="s">
        <v>37</v>
      </c>
      <c r="E12" s="18" t="s">
        <v>38</v>
      </c>
      <c r="F12" s="19" t="s">
        <v>22</v>
      </c>
      <c r="G12" s="9" t="s">
        <v>17</v>
      </c>
      <c r="H12" s="10">
        <f t="shared" si="0"/>
        <v>9220264.3399999999</v>
      </c>
      <c r="I12" s="21">
        <v>5265109.84</v>
      </c>
      <c r="J12" s="21">
        <v>2888335</v>
      </c>
      <c r="K12" s="21">
        <v>1066819.5</v>
      </c>
      <c r="L12" s="24"/>
    </row>
    <row r="13" spans="2:14" ht="94.5" x14ac:dyDescent="0.25">
      <c r="B13" s="7">
        <v>5</v>
      </c>
      <c r="C13" s="8" t="s">
        <v>39</v>
      </c>
      <c r="D13" s="18" t="s">
        <v>40</v>
      </c>
      <c r="E13" s="18" t="s">
        <v>41</v>
      </c>
      <c r="F13" s="19" t="s">
        <v>19</v>
      </c>
      <c r="G13" s="9" t="s">
        <v>35</v>
      </c>
      <c r="H13" s="10">
        <f t="shared" si="0"/>
        <v>38222055.600000001</v>
      </c>
      <c r="I13" s="21">
        <v>20023032.460000001</v>
      </c>
      <c r="J13" s="21">
        <v>12339682</v>
      </c>
      <c r="K13" s="21">
        <v>5859341.1399999997</v>
      </c>
      <c r="L13" s="24"/>
    </row>
    <row r="14" spans="2:14" ht="94.5" x14ac:dyDescent="0.25">
      <c r="B14" s="7">
        <v>6</v>
      </c>
      <c r="C14" s="8" t="s">
        <v>39</v>
      </c>
      <c r="D14" s="18" t="s">
        <v>40</v>
      </c>
      <c r="E14" s="18" t="s">
        <v>41</v>
      </c>
      <c r="F14" s="19" t="s">
        <v>20</v>
      </c>
      <c r="G14" s="9" t="s">
        <v>35</v>
      </c>
      <c r="H14" s="10">
        <f t="shared" si="0"/>
        <v>38222055.600000001</v>
      </c>
      <c r="I14" s="21">
        <v>20023032.460000001</v>
      </c>
      <c r="J14" s="21">
        <v>12339682</v>
      </c>
      <c r="K14" s="21">
        <v>5859341.1399999997</v>
      </c>
      <c r="L14" s="24"/>
    </row>
    <row r="15" spans="2:14" ht="78.75" x14ac:dyDescent="0.25">
      <c r="B15" s="7">
        <v>7</v>
      </c>
      <c r="C15" s="8" t="s">
        <v>42</v>
      </c>
      <c r="D15" s="18" t="s">
        <v>43</v>
      </c>
      <c r="E15" s="18" t="s">
        <v>44</v>
      </c>
      <c r="F15" s="19" t="s">
        <v>45</v>
      </c>
      <c r="G15" s="9" t="s">
        <v>35</v>
      </c>
      <c r="H15" s="10">
        <f t="shared" si="0"/>
        <v>7666553</v>
      </c>
      <c r="I15" s="21">
        <v>3546120</v>
      </c>
      <c r="J15" s="21">
        <v>3411209</v>
      </c>
      <c r="K15" s="21">
        <v>709224</v>
      </c>
      <c r="L15" s="24"/>
    </row>
    <row r="16" spans="2:14" ht="78.75" x14ac:dyDescent="0.25">
      <c r="B16" s="7">
        <v>8</v>
      </c>
      <c r="C16" s="8" t="s">
        <v>42</v>
      </c>
      <c r="D16" s="18" t="s">
        <v>43</v>
      </c>
      <c r="E16" s="18" t="s">
        <v>46</v>
      </c>
      <c r="F16" s="19" t="s">
        <v>21</v>
      </c>
      <c r="G16" s="9" t="s">
        <v>35</v>
      </c>
      <c r="H16" s="10">
        <f t="shared" si="0"/>
        <v>8086977.5600000005</v>
      </c>
      <c r="I16" s="21">
        <v>4035484.56</v>
      </c>
      <c r="J16" s="21">
        <v>3342269</v>
      </c>
      <c r="K16" s="21">
        <v>709224</v>
      </c>
      <c r="L16" s="24"/>
    </row>
    <row r="17" spans="2:12" ht="63" x14ac:dyDescent="0.25">
      <c r="B17" s="7">
        <v>9</v>
      </c>
      <c r="C17" s="8" t="s">
        <v>47</v>
      </c>
      <c r="D17" s="18" t="s">
        <v>48</v>
      </c>
      <c r="E17" s="18" t="s">
        <v>49</v>
      </c>
      <c r="F17" s="19" t="s">
        <v>18</v>
      </c>
      <c r="G17" s="9" t="s">
        <v>35</v>
      </c>
      <c r="H17" s="10">
        <f t="shared" si="0"/>
        <v>8083017</v>
      </c>
      <c r="I17" s="21"/>
      <c r="J17" s="21">
        <v>8083017</v>
      </c>
      <c r="K17" s="21"/>
      <c r="L17" s="24"/>
    </row>
    <row r="18" spans="2:12" ht="63" x14ac:dyDescent="0.25">
      <c r="B18" s="7">
        <v>10</v>
      </c>
      <c r="C18" s="8" t="s">
        <v>47</v>
      </c>
      <c r="D18" s="18" t="s">
        <v>48</v>
      </c>
      <c r="E18" s="18" t="s">
        <v>49</v>
      </c>
      <c r="F18" s="19" t="s">
        <v>50</v>
      </c>
      <c r="G18" s="9" t="s">
        <v>35</v>
      </c>
      <c r="H18" s="10">
        <f t="shared" si="0"/>
        <v>8083017</v>
      </c>
      <c r="I18" s="21"/>
      <c r="J18" s="21">
        <v>8083017</v>
      </c>
      <c r="K18" s="21"/>
      <c r="L18" s="24"/>
    </row>
    <row r="19" spans="2:12" ht="63" x14ac:dyDescent="0.25">
      <c r="B19" s="7">
        <v>11</v>
      </c>
      <c r="C19" s="8" t="s">
        <v>51</v>
      </c>
      <c r="D19" s="18" t="s">
        <v>52</v>
      </c>
      <c r="E19" s="18" t="s">
        <v>53</v>
      </c>
      <c r="F19" s="19" t="s">
        <v>25</v>
      </c>
      <c r="G19" s="9" t="s">
        <v>35</v>
      </c>
      <c r="H19" s="10">
        <f t="shared" si="0"/>
        <v>59617141.799999997</v>
      </c>
      <c r="I19" s="21">
        <v>26094584.800000001</v>
      </c>
      <c r="J19" s="21">
        <v>30978077</v>
      </c>
      <c r="K19" s="21">
        <v>2544480</v>
      </c>
      <c r="L19" s="17"/>
    </row>
    <row r="20" spans="2:12" ht="63" x14ac:dyDescent="0.25">
      <c r="B20" s="7">
        <v>12</v>
      </c>
      <c r="C20" s="8" t="s">
        <v>51</v>
      </c>
      <c r="D20" s="18" t="s">
        <v>52</v>
      </c>
      <c r="E20" s="18" t="s">
        <v>53</v>
      </c>
      <c r="F20" s="19" t="s">
        <v>26</v>
      </c>
      <c r="G20" s="9" t="s">
        <v>35</v>
      </c>
      <c r="H20" s="10">
        <f t="shared" si="0"/>
        <v>25849946</v>
      </c>
      <c r="I20" s="21">
        <v>9424000</v>
      </c>
      <c r="J20" s="21">
        <v>13881466</v>
      </c>
      <c r="K20" s="21">
        <v>2544480</v>
      </c>
      <c r="L20" s="17"/>
    </row>
    <row r="21" spans="2:12" ht="63" x14ac:dyDescent="0.25">
      <c r="B21" s="7">
        <v>13</v>
      </c>
      <c r="C21" s="8" t="s">
        <v>51</v>
      </c>
      <c r="D21" s="18" t="s">
        <v>52</v>
      </c>
      <c r="E21" s="18" t="s">
        <v>53</v>
      </c>
      <c r="F21" s="19" t="s">
        <v>24</v>
      </c>
      <c r="G21" s="9" t="s">
        <v>35</v>
      </c>
      <c r="H21" s="10">
        <f t="shared" si="0"/>
        <v>72541946</v>
      </c>
      <c r="I21" s="21">
        <v>9424000</v>
      </c>
      <c r="J21" s="21">
        <v>13881466</v>
      </c>
      <c r="K21" s="21">
        <v>30816480</v>
      </c>
      <c r="L21" s="24">
        <v>18420000</v>
      </c>
    </row>
    <row r="22" spans="2:12" x14ac:dyDescent="0.25">
      <c r="B22" s="7"/>
      <c r="C22" s="8"/>
      <c r="D22" s="18"/>
      <c r="E22" s="18"/>
      <c r="F22" s="19"/>
      <c r="G22" s="9"/>
      <c r="H22" s="10"/>
      <c r="I22" s="21"/>
      <c r="J22" s="21"/>
      <c r="K22" s="21"/>
      <c r="L22" s="17"/>
    </row>
    <row r="23" spans="2:12" x14ac:dyDescent="0.25">
      <c r="B23" s="7"/>
      <c r="C23" s="8"/>
      <c r="D23" s="18"/>
      <c r="E23" s="18"/>
      <c r="F23" s="19"/>
      <c r="G23" s="9"/>
      <c r="H23" s="10"/>
      <c r="I23" s="21"/>
      <c r="J23" s="21"/>
      <c r="K23" s="21"/>
      <c r="L23" s="17"/>
    </row>
    <row r="24" spans="2:12" x14ac:dyDescent="0.25">
      <c r="B24" s="7"/>
      <c r="C24" s="8"/>
      <c r="D24" s="9"/>
      <c r="E24" s="9"/>
      <c r="F24" s="9"/>
      <c r="G24" s="9"/>
      <c r="H24" s="10"/>
      <c r="I24" s="12"/>
      <c r="J24" s="12"/>
      <c r="K24" s="13"/>
      <c r="L24" s="11"/>
    </row>
    <row r="25" spans="2:12" x14ac:dyDescent="0.25">
      <c r="B25" s="26" t="s">
        <v>6</v>
      </c>
      <c r="C25" s="27"/>
      <c r="D25" s="27"/>
      <c r="E25" s="27"/>
      <c r="F25" s="27"/>
      <c r="G25" s="27"/>
      <c r="H25" s="10">
        <f>SUM(I25:L25)</f>
        <v>290039751.89999998</v>
      </c>
      <c r="I25" s="14">
        <f>SUM(I9:I24)</f>
        <v>97835364.120000005</v>
      </c>
      <c r="J25" s="14">
        <f>SUM(J9:J24)</f>
        <v>123674998</v>
      </c>
      <c r="K25" s="14">
        <f>SUM(K9:K24)</f>
        <v>50109389.780000001</v>
      </c>
      <c r="L25" s="15">
        <f>SUM(L9:L24)</f>
        <v>18420000</v>
      </c>
    </row>
    <row r="26" spans="2:12" x14ac:dyDescent="0.25">
      <c r="B26" s="26" t="s">
        <v>2</v>
      </c>
      <c r="C26" s="27"/>
      <c r="D26" s="27"/>
      <c r="E26" s="27"/>
      <c r="F26" s="27"/>
      <c r="G26" s="27"/>
      <c r="H26" s="10">
        <f>SUM(I26:L26)</f>
        <v>443173356.57999998</v>
      </c>
      <c r="I26" s="15">
        <v>152065864.46000001</v>
      </c>
      <c r="J26" s="15">
        <v>206951556.03999999</v>
      </c>
      <c r="K26" s="15">
        <v>60365936.079999998</v>
      </c>
      <c r="L26" s="15">
        <v>23790000</v>
      </c>
    </row>
    <row r="28" spans="2:12" ht="42" customHeight="1" x14ac:dyDescent="0.25">
      <c r="C28" s="25" t="s">
        <v>16</v>
      </c>
      <c r="D28" s="25"/>
      <c r="E28" s="25"/>
      <c r="F28" s="25"/>
      <c r="G28" s="25"/>
      <c r="H28" s="25"/>
      <c r="I28" s="25"/>
      <c r="J28" s="25"/>
      <c r="K28" s="25"/>
      <c r="L28" s="25"/>
    </row>
  </sheetData>
  <mergeCells count="15">
    <mergeCell ref="B8:L8"/>
    <mergeCell ref="B25:G25"/>
    <mergeCell ref="B26:G26"/>
    <mergeCell ref="C28:L28"/>
    <mergeCell ref="K1:L1"/>
    <mergeCell ref="B2:L2"/>
    <mergeCell ref="B3:L3"/>
    <mergeCell ref="B5:B6"/>
    <mergeCell ref="C5:C6"/>
    <mergeCell ref="D5:D6"/>
    <mergeCell ref="E5:E6"/>
    <mergeCell ref="F5:F6"/>
    <mergeCell ref="G5:G6"/>
    <mergeCell ref="H5:H6"/>
    <mergeCell ref="I5:L5"/>
  </mergeCells>
  <printOptions horizontalCentered="1"/>
  <pageMargins left="0" right="0" top="0.59055118110236227" bottom="0.3937007874015748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6-илова (хориж)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2026-10-19T10:52:29Z</dcterms:modified>
</cp:coreProperties>
</file>