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xudoynazar.bektoshev\Desktop\Очиқ маълумотлар 2-чорак 2026 й\Очик маълумотлар 01.07.2026 й\"/>
    </mc:Choice>
  </mc:AlternateContent>
  <bookViews>
    <workbookView xWindow="0" yWindow="0" windowWidth="28800" windowHeight="12435" tabRatio="790"/>
  </bookViews>
  <sheets>
    <sheet name="5-илова" sheetId="32" r:id="rId1"/>
    <sheet name="ГТК" sheetId="23" state="hidden" r:id="rId2"/>
  </sheets>
  <definedNames>
    <definedName name="_xlnm._FilterDatabase" localSheetId="0" hidden="1">'5-илова'!$A$4:$L$24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2" l="1"/>
  <c r="L8" i="32"/>
  <c r="L9" i="32"/>
  <c r="L10" i="32"/>
  <c r="L11" i="32"/>
  <c r="L12" i="32"/>
  <c r="L13" i="32"/>
  <c r="L14" i="32"/>
  <c r="L15" i="32"/>
  <c r="L16" i="32"/>
  <c r="L17" i="32"/>
  <c r="L18" i="32"/>
  <c r="L19" i="32"/>
  <c r="L20" i="32"/>
  <c r="L21" i="32"/>
  <c r="L22" i="32"/>
  <c r="L23" i="32"/>
  <c r="L24" i="32"/>
  <c r="L25" i="32"/>
  <c r="L26" i="32"/>
  <c r="L27" i="32"/>
  <c r="L28" i="32"/>
  <c r="L29" i="32"/>
  <c r="L30" i="32"/>
  <c r="L31" i="32"/>
  <c r="L32" i="32"/>
  <c r="L33" i="32"/>
  <c r="L34" i="32"/>
  <c r="L35" i="32"/>
  <c r="L36" i="32"/>
  <c r="L37" i="32"/>
  <c r="L38" i="32"/>
  <c r="L6" i="32" l="1"/>
  <c r="L40" i="32" l="1"/>
  <c r="A9" i="23" l="1"/>
  <c r="A10" i="23" s="1"/>
  <c r="A11" i="23" s="1"/>
  <c r="A12" i="23" s="1"/>
  <c r="A13" i="23" s="1"/>
  <c r="A14" i="23" s="1"/>
  <c r="A15" i="23" s="1"/>
  <c r="A16" i="23" s="1"/>
  <c r="A17" i="23" s="1"/>
</calcChain>
</file>

<file path=xl/sharedStrings.xml><?xml version="1.0" encoding="utf-8"?>
<sst xmlns="http://schemas.openxmlformats.org/spreadsheetml/2006/main" count="286" uniqueCount="141">
  <si>
    <t>Харид қилинган товарлар ва хизматлар номи</t>
  </si>
  <si>
    <t>Битим (шартнома) бўйича товарлар (хизматлар) бир бирлиги нархи (тарифи)</t>
  </si>
  <si>
    <t>Лот/шартнома рақами</t>
  </si>
  <si>
    <t>Т/р</t>
  </si>
  <si>
    <t>№</t>
  </si>
  <si>
    <t>Молиялаштириш манбаси*</t>
  </si>
  <si>
    <t xml:space="preserve"> 20____ йилда 
Тадбиркорлик субъектларига берилган божхона имтиёзлар тўғрисида
МАЪЛУМОТ</t>
  </si>
  <si>
    <t>СТИР</t>
  </si>
  <si>
    <t>Жами имтиёз берилган сумма</t>
  </si>
  <si>
    <t>Тадбиркорлик субъекти номи</t>
  </si>
  <si>
    <t>Пудратчи номи</t>
  </si>
  <si>
    <t>Корхона СТИРи</t>
  </si>
  <si>
    <t>Харид қилинган товарлар (хизматлар) жами миқдори (ҳажми) қиймати 
(минг сўм)</t>
  </si>
  <si>
    <t>*Изоҳ: Молиялаштириш манбаси аниқ кўрсатилади. Молиялаштириш манбалари: Ўзбекистон Республикасининг Давлат бюджети, Давлат мақсадли жамғарма маблағлари, Ўзбекистон Республикаси Давлат бюджети таркибидаги бюджетларнинг қўшимча манбалари, бюджет ташкилотларининг бюджетдан ташқари жамғармалари маблағлари</t>
  </si>
  <si>
    <t>дона</t>
  </si>
  <si>
    <t>Ҳисобот 
даври</t>
  </si>
  <si>
    <t>Харид
 қилинаётган
 товарлар
 (хизматлар)
 ўлчов бирлиги
 (имконият
 даражасида)</t>
  </si>
  <si>
    <t>Пудратчи тўғрисида
 маълумотлар</t>
  </si>
  <si>
    <t>Харид
 қилинаётган
 товарлар
 (хизматлар) 
миқдори
 (ҳажми)</t>
  </si>
  <si>
    <t>Ҳарид 
жараёнини 
амалга 
ошириш тури</t>
  </si>
  <si>
    <t>Бюджет маблағлари хисобидан</t>
  </si>
  <si>
    <t xml:space="preserve">Бюджет жараёнининг очиқлигини таъминлаш мақсадида 
расмий веб-сайтларда маълумотларни жойлаштириш тартиби 
тўғрисидаги низомга  5-ИЛОВА
</t>
  </si>
  <si>
    <t>ЖАМИ</t>
  </si>
  <si>
    <t>Электрон дўкон</t>
  </si>
  <si>
    <t>Тўғридан-тўғри</t>
  </si>
  <si>
    <t>UZPOST AJ</t>
  </si>
  <si>
    <t>Электрон кооперацион дўкон</t>
  </si>
  <si>
    <t>Почтовая марка</t>
  </si>
  <si>
    <t>литр</t>
  </si>
  <si>
    <t>ЯККА ТАРТИБДАГИ ТАДБИРКОР</t>
  </si>
  <si>
    <t>Аккумулятор свинцовый для запуска поршневых двигателей</t>
  </si>
  <si>
    <t>тўплам</t>
  </si>
  <si>
    <t>Суд хокимияти органларини ривожлантириш маблағлари</t>
  </si>
  <si>
    <t xml:space="preserve">Бюджетдан ташқари ривожлантириш жамғармаси маблағлари хисобидан </t>
  </si>
  <si>
    <r>
      <t xml:space="preserve">2026 йил II-чоракда  
Ўзбекистон Республикаси Олий суди  томонидан </t>
    </r>
    <r>
      <rPr>
        <b/>
        <sz val="14"/>
        <rFont val="Times New Roman"/>
        <family val="1"/>
      </rPr>
      <t>кам баҳоли ва тез эскирувчи буюмлар харид қилиш учун</t>
    </r>
    <r>
      <rPr>
        <b/>
        <sz val="14"/>
        <rFont val="Times New Roman"/>
        <family val="1"/>
        <charset val="204"/>
      </rPr>
      <t xml:space="preserve"> ўтказилган
танловлар (тендерлар) ва амалга оширилган давлат харидлари тўғрисидаги
МАЪЛУМОТЛАР</t>
    </r>
  </si>
  <si>
    <t>261110085137702/4423185 от 30.04.2026</t>
  </si>
  <si>
    <t>SUNWAY COMPANY MCHJ</t>
  </si>
  <si>
    <t>306042624</t>
  </si>
  <si>
    <t>Жесткий диск</t>
  </si>
  <si>
    <t>261110085167751/4449729 от 07.05.2026</t>
  </si>
  <si>
    <t>VEGA-XX MCHJ</t>
  </si>
  <si>
    <t>312905338</t>
  </si>
  <si>
    <t>Клей</t>
  </si>
  <si>
    <t>261110085167888/4449842 от 07.05.2026</t>
  </si>
  <si>
    <t>LEXON OFFICE MCHJ</t>
  </si>
  <si>
    <t>312756610</t>
  </si>
  <si>
    <t>261110085167773/4449741 от 07.05.2026</t>
  </si>
  <si>
    <t>ООО HI SOFT COMPUTERS</t>
  </si>
  <si>
    <t>302001922</t>
  </si>
  <si>
    <t>261110085167794/4449762 от 07.05.2026</t>
  </si>
  <si>
    <t>Степлер</t>
  </si>
  <si>
    <t>261110085168007/4449935 от 07.05.2026</t>
  </si>
  <si>
    <t>NEW PRICE OILAVIY KORXONA</t>
  </si>
  <si>
    <t>309528015</t>
  </si>
  <si>
    <t>Мыло туалетное твердое</t>
  </si>
  <si>
    <t>261110085168047/4449928 от 07.05.2026</t>
  </si>
  <si>
    <t>TRADING VENTURE XK</t>
  </si>
  <si>
    <t>303166677</t>
  </si>
  <si>
    <t>Скоросшиватель</t>
  </si>
  <si>
    <t>261110085167954/4449903 от 07.05.2026</t>
  </si>
  <si>
    <t>Заковат нашриёт уйи</t>
  </si>
  <si>
    <t>203051752</t>
  </si>
  <si>
    <t>Бумага самоклеящаяся</t>
  </si>
  <si>
    <t>261110085167939/4449892 от 07.05.2026</t>
  </si>
  <si>
    <t>Ручка канцелярская</t>
  </si>
  <si>
    <t>261110085167909/4449865 от 07.05.2026</t>
  </si>
  <si>
    <t>Средства моющие для туалетов и ванных комнат</t>
  </si>
  <si>
    <t>26311125106612/B1277203 от 08.05.2026</t>
  </si>
  <si>
    <t>ООО Natural Beauty</t>
  </si>
  <si>
    <t>301831144</t>
  </si>
  <si>
    <t>Уничтожитель бумаги</t>
  </si>
  <si>
    <t>261110085286549/4768012 от 05.06.2026</t>
  </si>
  <si>
    <t>261110085286351/4767843 от 05.06.2026</t>
  </si>
  <si>
    <t>OTASH SIFAT МЧЖ</t>
  </si>
  <si>
    <t>302642845</t>
  </si>
  <si>
    <t>Водоэмульсия</t>
  </si>
  <si>
    <t>261110085354252/4829646 от 18.06.2026</t>
  </si>
  <si>
    <t>MEXR VODIYSI</t>
  </si>
  <si>
    <t>309758964</t>
  </si>
  <si>
    <t>Батарея первичных элементов</t>
  </si>
  <si>
    <t>261110085354330/4829725 от 18.06.2026</t>
  </si>
  <si>
    <t>AVJUN AVTO XK</t>
  </si>
  <si>
    <t>309749634</t>
  </si>
  <si>
    <t>Удлинитель электрический</t>
  </si>
  <si>
    <t>261110085354442/4829814 от 18.06.2026</t>
  </si>
  <si>
    <t>YTT RAXMATOV BAFO POLVONOVICH</t>
  </si>
  <si>
    <t>30805821120035</t>
  </si>
  <si>
    <t>Щетка для уборки</t>
  </si>
  <si>
    <t>261110085354427/4829804 от 18.06.2026</t>
  </si>
  <si>
    <t>YTT ISKANOVA NARGIZA NURULLAYEVNA</t>
  </si>
  <si>
    <t>43112802940026</t>
  </si>
  <si>
    <t>261110085356366/4831618 от 18.06.2026</t>
  </si>
  <si>
    <t>ЯККА DEG ТАРТИБДАГИ ТАДБИРКОР</t>
  </si>
  <si>
    <t>31008680480017</t>
  </si>
  <si>
    <t>261110085356361/4831608 от 18.06.2026</t>
  </si>
  <si>
    <t>50405037080026</t>
  </si>
  <si>
    <t xml:space="preserve">упаковка </t>
  </si>
  <si>
    <t>261110085365499/4851557 от 22.06.2026</t>
  </si>
  <si>
    <t>ЧП SERGELI OBOD DIYOR</t>
  </si>
  <si>
    <t>305000408</t>
  </si>
  <si>
    <t>Набор настольный канцелярский</t>
  </si>
  <si>
    <t>261110085374130/4861271 от 23.06.2026</t>
  </si>
  <si>
    <t>YTT KARIMOV ISLOMBEK AZATBAY O?G?LI</t>
  </si>
  <si>
    <t>51306007110022</t>
  </si>
  <si>
    <t>Стекло листовое бесцветное</t>
  </si>
  <si>
    <t>261110085374138/4861319 от 23.06.2026</t>
  </si>
  <si>
    <t>YTT MARUFJANOVA DURDONA BAXTIYOR QIZI</t>
  </si>
  <si>
    <t>63007005890022</t>
  </si>
  <si>
    <t>кв.метр</t>
  </si>
  <si>
    <t>Сувениры</t>
  </si>
  <si>
    <t>261110085073499/4366280 от 16.04.2026</t>
  </si>
  <si>
    <t>YaTT Atabayev Gayrat Nabijonovich</t>
  </si>
  <si>
    <t>32807710600037</t>
  </si>
  <si>
    <t>Табличка информационная</t>
  </si>
  <si>
    <t>261110085073609/4366378 от 16.04.2026</t>
  </si>
  <si>
    <t>ЧП QUICK MASTER</t>
  </si>
  <si>
    <t>303892843</t>
  </si>
  <si>
    <t>Система контроля управления доступом</t>
  </si>
  <si>
    <t>261110085114848/4402695 от 24.04.2026</t>
  </si>
  <si>
    <t>OOO``VIDCOM``</t>
  </si>
  <si>
    <t>305483979</t>
  </si>
  <si>
    <t>Светильник</t>
  </si>
  <si>
    <t>261110085167727/4449695 от 07.05.2026</t>
  </si>
  <si>
    <t>Перчатки трикотажные для защиты от внешних воздействий</t>
  </si>
  <si>
    <t>261110085167991/4449933 от 07.05.2026</t>
  </si>
  <si>
    <t>ZAFAROBODLIK FARM MCHJ</t>
  </si>
  <si>
    <t>312693224</t>
  </si>
  <si>
    <t>261110085244763/4736929 от 25.05.2026</t>
  </si>
  <si>
    <t>Освежитель воздуха</t>
  </si>
  <si>
    <t>261110085354474/4829825 от 18.06.2026</t>
  </si>
  <si>
    <t>YTT ISMOILJONOV ISKANDARXON ABDULLAJON O?G?LI</t>
  </si>
  <si>
    <t>52605037000011</t>
  </si>
  <si>
    <t>261110085414456/4911070 от 01.07.2026</t>
  </si>
  <si>
    <t>YTT HAYITMURADOVA ADASH BOTIROVNA</t>
  </si>
  <si>
    <t>41402756670013</t>
  </si>
  <si>
    <t>261190860446758/3/186 от 23.04.2026</t>
  </si>
  <si>
    <t>200833833</t>
  </si>
  <si>
    <t>261190860486458/4/186 от 26.05.2026</t>
  </si>
  <si>
    <t>261190860501425/5/186 от 12.06.2026</t>
  </si>
  <si>
    <t xml:space="preserve">Бюджетдан ташқари маблағлар хисобидан </t>
  </si>
  <si>
    <t>2-чорак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</si>
</sst>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с_ў_м_-;\-* #,##0.00\ _с_ў_м_-;_-* &quot;-&quot;??\ _с_ў_м_-;_-@_-"/>
    <numFmt numFmtId="165" formatCode="#,##0.0_ ;[Red]\-#,##0.0\ "/>
    <numFmt numFmtId="166" formatCode="#,##0.0"/>
  </numFmts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name val="Times New Roman"/>
      <family val="1"/>
    </font>
    <font>
      <sz val="10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52">
    <xf numFmtId="0" fontId="0" fillId="0" borderId="0" xfId="0"/>
    <xf numFmtId="3" fontId="4" fillId="0" borderId="0" xfId="0" applyNumberFormat="1" applyFont="1" applyFill="1" applyAlignment="1">
      <alignment horizontal="left" vertical="top" wrapText="1"/>
    </xf>
    <xf numFmtId="3" fontId="1" fillId="0" borderId="0" xfId="0" applyNumberFormat="1" applyFont="1" applyFill="1" applyAlignment="1">
      <alignment horizontal="center" vertical="top" wrapText="1"/>
    </xf>
    <xf numFmtId="3" fontId="4" fillId="0" borderId="0" xfId="0" applyNumberFormat="1" applyFont="1" applyFill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165" fontId="11" fillId="0" borderId="7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top" wrapText="1"/>
    </xf>
    <xf numFmtId="3" fontId="4" fillId="0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3" fontId="2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64" fontId="4" fillId="0" borderId="3" xfId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center" vertical="top" wrapText="1"/>
    </xf>
    <xf numFmtId="3" fontId="3" fillId="0" borderId="0" xfId="0" applyNumberFormat="1" applyFont="1" applyFill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0</xdr:row>
      <xdr:rowOff>0</xdr:rowOff>
    </xdr:from>
    <xdr:ext cx="3070653" cy="952500"/>
    <xdr:sp macro="" textlink="">
      <xdr:nvSpPr>
        <xdr:cNvPr id="2" name="Текст 3"/>
        <xdr:cNvSpPr txBox="1">
          <a:spLocks noChangeArrowheads="1"/>
        </xdr:cNvSpPr>
      </xdr:nvSpPr>
      <xdr:spPr bwMode="auto">
        <a:xfrm>
          <a:off x="4657725" y="0"/>
          <a:ext cx="3070653" cy="952500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wrap="none" lIns="27432" tIns="27432" rIns="27432" bIns="0" anchor="t">
          <a:noAutofit/>
        </a:bodyPr>
        <a:lstStyle/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Бюджет жараёнининг очиқлигини таъминлаш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мақсадида расмий веб-сайтларда маълумотларни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жойлаштириш тартиби тўғрисида</a:t>
          </a:r>
          <a:b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низомга</a:t>
          </a:r>
        </a:p>
        <a:p>
          <a:pPr algn="ctr" rtl="0"/>
          <a:r>
            <a:rPr lang="ru-RU" sz="1200" b="0" i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10-илова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A2" sqref="A2:L2"/>
    </sheetView>
  </sheetViews>
  <sheetFormatPr defaultRowHeight="15" x14ac:dyDescent="0.25"/>
  <cols>
    <col min="1" max="1" width="5.7109375" customWidth="1"/>
    <col min="2" max="2" width="9.42578125" bestFit="1" customWidth="1"/>
    <col min="3" max="3" width="20.7109375" customWidth="1"/>
    <col min="4" max="4" width="23.7109375" customWidth="1"/>
    <col min="5" max="5" width="14.7109375" bestFit="1" customWidth="1"/>
    <col min="6" max="6" width="20.7109375" customWidth="1"/>
    <col min="7" max="7" width="25.28515625" customWidth="1"/>
    <col min="8" max="8" width="22" bestFit="1" customWidth="1"/>
    <col min="9" max="9" width="16.28515625" bestFit="1" customWidth="1"/>
    <col min="10" max="10" width="15.140625" bestFit="1" customWidth="1"/>
    <col min="11" max="11" width="19.42578125" customWidth="1"/>
    <col min="12" max="12" width="20.140625" customWidth="1"/>
  </cols>
  <sheetData>
    <row r="1" spans="1:12" ht="49.5" customHeight="1" x14ac:dyDescent="0.25">
      <c r="A1" s="3"/>
      <c r="B1" s="10"/>
      <c r="C1" s="3"/>
      <c r="D1" s="10"/>
      <c r="E1" s="10"/>
      <c r="F1" s="10"/>
      <c r="G1" s="10"/>
      <c r="H1" s="10"/>
      <c r="I1" s="44" t="s">
        <v>21</v>
      </c>
      <c r="J1" s="44"/>
      <c r="K1" s="44"/>
      <c r="L1" s="44"/>
    </row>
    <row r="2" spans="1:12" ht="78" customHeight="1" x14ac:dyDescent="0.25">
      <c r="A2" s="45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s="13" customFormat="1" ht="18.75" x14ac:dyDescent="0.2">
      <c r="A3" s="1"/>
      <c r="B3" s="9"/>
      <c r="C3" s="1"/>
      <c r="D3" s="9"/>
      <c r="E3" s="9"/>
      <c r="F3" s="9"/>
      <c r="G3" s="9"/>
      <c r="H3" s="9"/>
      <c r="I3" s="9"/>
      <c r="J3" s="9"/>
      <c r="K3" s="9"/>
      <c r="L3" s="2"/>
    </row>
    <row r="4" spans="1:12" ht="38.25" customHeight="1" x14ac:dyDescent="0.25">
      <c r="A4" s="41" t="s">
        <v>3</v>
      </c>
      <c r="B4" s="41" t="s">
        <v>15</v>
      </c>
      <c r="C4" s="41" t="s">
        <v>0</v>
      </c>
      <c r="D4" s="41" t="s">
        <v>5</v>
      </c>
      <c r="E4" s="41" t="s">
        <v>19</v>
      </c>
      <c r="F4" s="41" t="s">
        <v>2</v>
      </c>
      <c r="G4" s="46" t="s">
        <v>17</v>
      </c>
      <c r="H4" s="47"/>
      <c r="I4" s="41" t="s">
        <v>16</v>
      </c>
      <c r="J4" s="41" t="s">
        <v>18</v>
      </c>
      <c r="K4" s="41" t="s">
        <v>1</v>
      </c>
      <c r="L4" s="41" t="s">
        <v>12</v>
      </c>
    </row>
    <row r="5" spans="1:12" ht="90.75" customHeight="1" x14ac:dyDescent="0.25">
      <c r="A5" s="42"/>
      <c r="B5" s="42"/>
      <c r="C5" s="42"/>
      <c r="D5" s="42"/>
      <c r="E5" s="42"/>
      <c r="F5" s="42"/>
      <c r="G5" s="11" t="s">
        <v>10</v>
      </c>
      <c r="H5" s="11" t="s">
        <v>11</v>
      </c>
      <c r="I5" s="42"/>
      <c r="J5" s="42"/>
      <c r="K5" s="42"/>
      <c r="L5" s="42"/>
    </row>
    <row r="6" spans="1:12" ht="63" x14ac:dyDescent="0.25">
      <c r="A6" s="16">
        <v>1</v>
      </c>
      <c r="B6" s="15" t="s">
        <v>140</v>
      </c>
      <c r="C6" s="27" t="s">
        <v>30</v>
      </c>
      <c r="D6" s="37" t="s">
        <v>20</v>
      </c>
      <c r="E6" s="25" t="s">
        <v>23</v>
      </c>
      <c r="F6" s="31" t="s">
        <v>35</v>
      </c>
      <c r="G6" s="32" t="s">
        <v>36</v>
      </c>
      <c r="H6" s="32" t="s">
        <v>37</v>
      </c>
      <c r="I6" s="16" t="s">
        <v>14</v>
      </c>
      <c r="J6" s="16">
        <v>1</v>
      </c>
      <c r="K6" s="12">
        <v>580775</v>
      </c>
      <c r="L6" s="12">
        <f t="shared" ref="L6:L38" si="0">J6*K6</f>
        <v>580775</v>
      </c>
    </row>
    <row r="7" spans="1:12" ht="47.25" x14ac:dyDescent="0.25">
      <c r="A7" s="16">
        <v>2</v>
      </c>
      <c r="B7" s="15" t="s">
        <v>140</v>
      </c>
      <c r="C7" s="27" t="s">
        <v>38</v>
      </c>
      <c r="D7" s="37" t="s">
        <v>20</v>
      </c>
      <c r="E7" s="25" t="s">
        <v>23</v>
      </c>
      <c r="F7" s="31" t="s">
        <v>39</v>
      </c>
      <c r="G7" s="32" t="s">
        <v>40</v>
      </c>
      <c r="H7" s="32" t="s">
        <v>41</v>
      </c>
      <c r="I7" s="16" t="s">
        <v>14</v>
      </c>
      <c r="J7" s="16">
        <v>10</v>
      </c>
      <c r="K7" s="12">
        <v>3600000.01</v>
      </c>
      <c r="L7" s="12">
        <f t="shared" si="0"/>
        <v>36000000.099999994</v>
      </c>
    </row>
    <row r="8" spans="1:12" ht="47.25" x14ac:dyDescent="0.25">
      <c r="A8" s="16">
        <v>3</v>
      </c>
      <c r="B8" s="15" t="s">
        <v>140</v>
      </c>
      <c r="C8" s="27" t="s">
        <v>42</v>
      </c>
      <c r="D8" s="37" t="s">
        <v>20</v>
      </c>
      <c r="E8" s="25" t="s">
        <v>23</v>
      </c>
      <c r="F8" s="31" t="s">
        <v>43</v>
      </c>
      <c r="G8" s="32" t="s">
        <v>44</v>
      </c>
      <c r="H8" s="32" t="s">
        <v>45</v>
      </c>
      <c r="I8" s="16" t="s">
        <v>14</v>
      </c>
      <c r="J8" s="16">
        <v>50</v>
      </c>
      <c r="K8" s="12">
        <v>8400</v>
      </c>
      <c r="L8" s="12">
        <f t="shared" si="0"/>
        <v>420000</v>
      </c>
    </row>
    <row r="9" spans="1:12" ht="47.25" x14ac:dyDescent="0.25">
      <c r="A9" s="16">
        <v>4</v>
      </c>
      <c r="B9" s="15" t="s">
        <v>140</v>
      </c>
      <c r="C9" s="27" t="s">
        <v>38</v>
      </c>
      <c r="D9" s="38" t="s">
        <v>20</v>
      </c>
      <c r="E9" s="25" t="s">
        <v>23</v>
      </c>
      <c r="F9" s="31" t="s">
        <v>46</v>
      </c>
      <c r="G9" s="32" t="s">
        <v>47</v>
      </c>
      <c r="H9" s="32" t="s">
        <v>48</v>
      </c>
      <c r="I9" s="16" t="s">
        <v>14</v>
      </c>
      <c r="J9" s="16">
        <v>4</v>
      </c>
      <c r="K9" s="12">
        <v>1700000</v>
      </c>
      <c r="L9" s="12">
        <f t="shared" si="0"/>
        <v>6800000</v>
      </c>
    </row>
    <row r="10" spans="1:12" ht="47.25" x14ac:dyDescent="0.25">
      <c r="A10" s="16">
        <v>5</v>
      </c>
      <c r="B10" s="15" t="s">
        <v>140</v>
      </c>
      <c r="C10" s="33" t="s">
        <v>38</v>
      </c>
      <c r="D10" s="37" t="s">
        <v>20</v>
      </c>
      <c r="E10" s="30" t="s">
        <v>23</v>
      </c>
      <c r="F10" s="31" t="s">
        <v>49</v>
      </c>
      <c r="G10" s="32" t="s">
        <v>47</v>
      </c>
      <c r="H10" s="32" t="s">
        <v>48</v>
      </c>
      <c r="I10" s="16" t="s">
        <v>14</v>
      </c>
      <c r="J10" s="40">
        <v>4</v>
      </c>
      <c r="K10" s="12">
        <v>1610000</v>
      </c>
      <c r="L10" s="12">
        <f t="shared" si="0"/>
        <v>6440000</v>
      </c>
    </row>
    <row r="11" spans="1:12" ht="47.25" x14ac:dyDescent="0.25">
      <c r="A11" s="16">
        <v>6</v>
      </c>
      <c r="B11" s="15" t="s">
        <v>140</v>
      </c>
      <c r="C11" s="33" t="s">
        <v>50</v>
      </c>
      <c r="D11" s="37" t="s">
        <v>20</v>
      </c>
      <c r="E11" s="30" t="s">
        <v>23</v>
      </c>
      <c r="F11" s="31" t="s">
        <v>51</v>
      </c>
      <c r="G11" s="32" t="s">
        <v>52</v>
      </c>
      <c r="H11" s="32" t="s">
        <v>53</v>
      </c>
      <c r="I11" s="16" t="s">
        <v>14</v>
      </c>
      <c r="J11" s="40">
        <v>20</v>
      </c>
      <c r="K11" s="28">
        <v>13172.71</v>
      </c>
      <c r="L11" s="12">
        <f t="shared" si="0"/>
        <v>263454.19999999995</v>
      </c>
    </row>
    <row r="12" spans="1:12" ht="47.25" x14ac:dyDescent="0.25">
      <c r="A12" s="16">
        <v>7</v>
      </c>
      <c r="B12" s="15" t="s">
        <v>140</v>
      </c>
      <c r="C12" s="33" t="s">
        <v>54</v>
      </c>
      <c r="D12" s="37" t="s">
        <v>20</v>
      </c>
      <c r="E12" s="25" t="s">
        <v>23</v>
      </c>
      <c r="F12" s="31" t="s">
        <v>55</v>
      </c>
      <c r="G12" s="32" t="s">
        <v>56</v>
      </c>
      <c r="H12" s="32" t="s">
        <v>57</v>
      </c>
      <c r="I12" s="16" t="s">
        <v>14</v>
      </c>
      <c r="J12" s="16">
        <v>100</v>
      </c>
      <c r="K12" s="12">
        <v>7375</v>
      </c>
      <c r="L12" s="12">
        <f t="shared" si="0"/>
        <v>737500</v>
      </c>
    </row>
    <row r="13" spans="1:12" ht="47.25" x14ac:dyDescent="0.25">
      <c r="A13" s="16">
        <v>8</v>
      </c>
      <c r="B13" s="15" t="s">
        <v>140</v>
      </c>
      <c r="C13" s="27" t="s">
        <v>58</v>
      </c>
      <c r="D13" s="37" t="s">
        <v>20</v>
      </c>
      <c r="E13" s="25" t="s">
        <v>23</v>
      </c>
      <c r="F13" s="31" t="s">
        <v>59</v>
      </c>
      <c r="G13" s="32" t="s">
        <v>60</v>
      </c>
      <c r="H13" s="32" t="s">
        <v>61</v>
      </c>
      <c r="I13" s="16" t="s">
        <v>14</v>
      </c>
      <c r="J13" s="16">
        <v>250</v>
      </c>
      <c r="K13" s="12">
        <v>1499</v>
      </c>
      <c r="L13" s="12">
        <f t="shared" si="0"/>
        <v>374750</v>
      </c>
    </row>
    <row r="14" spans="1:12" ht="47.25" x14ac:dyDescent="0.25">
      <c r="A14" s="16">
        <v>9</v>
      </c>
      <c r="B14" s="15" t="s">
        <v>140</v>
      </c>
      <c r="C14" s="27" t="s">
        <v>62</v>
      </c>
      <c r="D14" s="37" t="s">
        <v>20</v>
      </c>
      <c r="E14" s="25" t="s">
        <v>23</v>
      </c>
      <c r="F14" s="31" t="s">
        <v>63</v>
      </c>
      <c r="G14" s="32" t="s">
        <v>52</v>
      </c>
      <c r="H14" s="32" t="s">
        <v>53</v>
      </c>
      <c r="I14" s="16" t="s">
        <v>14</v>
      </c>
      <c r="J14" s="4">
        <v>24</v>
      </c>
      <c r="K14" s="12">
        <v>7335</v>
      </c>
      <c r="L14" s="12">
        <f t="shared" si="0"/>
        <v>176040</v>
      </c>
    </row>
    <row r="15" spans="1:12" ht="47.25" x14ac:dyDescent="0.25">
      <c r="A15" s="16">
        <v>10</v>
      </c>
      <c r="B15" s="15" t="s">
        <v>140</v>
      </c>
      <c r="C15" s="27" t="s">
        <v>64</v>
      </c>
      <c r="D15" s="37" t="s">
        <v>20</v>
      </c>
      <c r="E15" s="25" t="s">
        <v>23</v>
      </c>
      <c r="F15" s="31" t="s">
        <v>65</v>
      </c>
      <c r="G15" s="32" t="s">
        <v>52</v>
      </c>
      <c r="H15" s="32" t="s">
        <v>53</v>
      </c>
      <c r="I15" s="16" t="s">
        <v>14</v>
      </c>
      <c r="J15" s="4">
        <v>96</v>
      </c>
      <c r="K15" s="12">
        <v>14220</v>
      </c>
      <c r="L15" s="12">
        <f t="shared" si="0"/>
        <v>1365120</v>
      </c>
    </row>
    <row r="16" spans="1:12" ht="47.25" x14ac:dyDescent="0.25">
      <c r="A16" s="16">
        <v>11</v>
      </c>
      <c r="B16" s="15" t="s">
        <v>140</v>
      </c>
      <c r="C16" s="27" t="s">
        <v>66</v>
      </c>
      <c r="D16" s="37" t="s">
        <v>20</v>
      </c>
      <c r="E16" s="25" t="s">
        <v>26</v>
      </c>
      <c r="F16" s="31" t="s">
        <v>67</v>
      </c>
      <c r="G16" s="32" t="s">
        <v>68</v>
      </c>
      <c r="H16" s="32" t="s">
        <v>69</v>
      </c>
      <c r="I16" s="16" t="s">
        <v>28</v>
      </c>
      <c r="J16" s="4">
        <v>60</v>
      </c>
      <c r="K16" s="26">
        <v>19800</v>
      </c>
      <c r="L16" s="12">
        <f t="shared" si="0"/>
        <v>1188000</v>
      </c>
    </row>
    <row r="17" spans="1:12" ht="47.25" x14ac:dyDescent="0.25">
      <c r="A17" s="16">
        <v>12</v>
      </c>
      <c r="B17" s="15" t="s">
        <v>140</v>
      </c>
      <c r="C17" s="34" t="s">
        <v>70</v>
      </c>
      <c r="D17" s="37" t="s">
        <v>20</v>
      </c>
      <c r="E17" s="24" t="s">
        <v>23</v>
      </c>
      <c r="F17" s="35" t="s">
        <v>71</v>
      </c>
      <c r="G17" s="36" t="s">
        <v>52</v>
      </c>
      <c r="H17" s="36" t="s">
        <v>53</v>
      </c>
      <c r="I17" s="16" t="s">
        <v>14</v>
      </c>
      <c r="J17" s="4">
        <v>1</v>
      </c>
      <c r="K17" s="26">
        <v>3620900</v>
      </c>
      <c r="L17" s="12">
        <f t="shared" si="0"/>
        <v>3620900</v>
      </c>
    </row>
    <row r="18" spans="1:12" ht="63" x14ac:dyDescent="0.25">
      <c r="A18" s="16">
        <v>13</v>
      </c>
      <c r="B18" s="15" t="s">
        <v>140</v>
      </c>
      <c r="C18" s="34" t="s">
        <v>30</v>
      </c>
      <c r="D18" s="37" t="s">
        <v>20</v>
      </c>
      <c r="E18" s="24" t="s">
        <v>23</v>
      </c>
      <c r="F18" s="35" t="s">
        <v>72</v>
      </c>
      <c r="G18" s="36" t="s">
        <v>73</v>
      </c>
      <c r="H18" s="36" t="s">
        <v>74</v>
      </c>
      <c r="I18" s="16" t="s">
        <v>14</v>
      </c>
      <c r="J18" s="4">
        <v>1</v>
      </c>
      <c r="K18" s="26">
        <v>1385000</v>
      </c>
      <c r="L18" s="12">
        <f t="shared" si="0"/>
        <v>1385000</v>
      </c>
    </row>
    <row r="19" spans="1:12" ht="47.25" x14ac:dyDescent="0.25">
      <c r="A19" s="16">
        <v>14</v>
      </c>
      <c r="B19" s="15" t="s">
        <v>140</v>
      </c>
      <c r="C19" s="27" t="s">
        <v>75</v>
      </c>
      <c r="D19" s="37" t="s">
        <v>20</v>
      </c>
      <c r="E19" s="30" t="s">
        <v>23</v>
      </c>
      <c r="F19" s="31" t="s">
        <v>76</v>
      </c>
      <c r="G19" s="32" t="s">
        <v>77</v>
      </c>
      <c r="H19" s="32" t="s">
        <v>78</v>
      </c>
      <c r="I19" s="16" t="s">
        <v>14</v>
      </c>
      <c r="J19" s="4">
        <v>2</v>
      </c>
      <c r="K19" s="26">
        <v>270000</v>
      </c>
      <c r="L19" s="12">
        <f t="shared" si="0"/>
        <v>540000</v>
      </c>
    </row>
    <row r="20" spans="1:12" ht="47.25" x14ac:dyDescent="0.25">
      <c r="A20" s="16">
        <v>15</v>
      </c>
      <c r="B20" s="15" t="s">
        <v>140</v>
      </c>
      <c r="C20" s="27" t="s">
        <v>79</v>
      </c>
      <c r="D20" s="37" t="s">
        <v>20</v>
      </c>
      <c r="E20" s="30" t="s">
        <v>23</v>
      </c>
      <c r="F20" s="31" t="s">
        <v>80</v>
      </c>
      <c r="G20" s="32" t="s">
        <v>81</v>
      </c>
      <c r="H20" s="32" t="s">
        <v>82</v>
      </c>
      <c r="I20" s="16" t="s">
        <v>14</v>
      </c>
      <c r="J20" s="4">
        <v>100</v>
      </c>
      <c r="K20" s="26">
        <v>2799</v>
      </c>
      <c r="L20" s="12">
        <f t="shared" si="0"/>
        <v>279900</v>
      </c>
    </row>
    <row r="21" spans="1:12" ht="47.25" x14ac:dyDescent="0.25">
      <c r="A21" s="16">
        <v>16</v>
      </c>
      <c r="B21" s="15" t="s">
        <v>140</v>
      </c>
      <c r="C21" s="27" t="s">
        <v>83</v>
      </c>
      <c r="D21" s="37" t="s">
        <v>20</v>
      </c>
      <c r="E21" s="30" t="s">
        <v>23</v>
      </c>
      <c r="F21" s="31" t="s">
        <v>84</v>
      </c>
      <c r="G21" s="32" t="s">
        <v>85</v>
      </c>
      <c r="H21" s="32" t="s">
        <v>86</v>
      </c>
      <c r="I21" s="16" t="s">
        <v>14</v>
      </c>
      <c r="J21" s="4">
        <v>10</v>
      </c>
      <c r="K21" s="26">
        <v>63542</v>
      </c>
      <c r="L21" s="12">
        <f t="shared" si="0"/>
        <v>635420</v>
      </c>
    </row>
    <row r="22" spans="1:12" ht="47.25" x14ac:dyDescent="0.25">
      <c r="A22" s="16">
        <v>17</v>
      </c>
      <c r="B22" s="15" t="s">
        <v>140</v>
      </c>
      <c r="C22" s="27" t="s">
        <v>87</v>
      </c>
      <c r="D22" s="37" t="s">
        <v>20</v>
      </c>
      <c r="E22" s="30" t="s">
        <v>23</v>
      </c>
      <c r="F22" s="31" t="s">
        <v>88</v>
      </c>
      <c r="G22" s="32" t="s">
        <v>89</v>
      </c>
      <c r="H22" s="32" t="s">
        <v>90</v>
      </c>
      <c r="I22" s="16" t="s">
        <v>14</v>
      </c>
      <c r="J22" s="4">
        <v>15</v>
      </c>
      <c r="K22" s="26">
        <v>38000</v>
      </c>
      <c r="L22" s="12">
        <f t="shared" si="0"/>
        <v>570000</v>
      </c>
    </row>
    <row r="23" spans="1:12" ht="47.25" x14ac:dyDescent="0.25">
      <c r="A23" s="16">
        <v>18</v>
      </c>
      <c r="B23" s="15" t="s">
        <v>140</v>
      </c>
      <c r="C23" s="27" t="s">
        <v>79</v>
      </c>
      <c r="D23" s="37" t="s">
        <v>20</v>
      </c>
      <c r="E23" s="30" t="s">
        <v>23</v>
      </c>
      <c r="F23" s="31" t="s">
        <v>91</v>
      </c>
      <c r="G23" s="32" t="s">
        <v>92</v>
      </c>
      <c r="H23" s="32" t="s">
        <v>93</v>
      </c>
      <c r="I23" s="16" t="s">
        <v>14</v>
      </c>
      <c r="J23" s="4">
        <v>100</v>
      </c>
      <c r="K23" s="26">
        <v>2689</v>
      </c>
      <c r="L23" s="12">
        <f t="shared" si="0"/>
        <v>268900</v>
      </c>
    </row>
    <row r="24" spans="1:12" ht="47.25" x14ac:dyDescent="0.25">
      <c r="A24" s="16">
        <v>19</v>
      </c>
      <c r="B24" s="15" t="s">
        <v>140</v>
      </c>
      <c r="C24" s="27" t="s">
        <v>62</v>
      </c>
      <c r="D24" s="14" t="s">
        <v>20</v>
      </c>
      <c r="E24" s="30" t="s">
        <v>23</v>
      </c>
      <c r="F24" s="31" t="s">
        <v>94</v>
      </c>
      <c r="G24" s="32" t="s">
        <v>29</v>
      </c>
      <c r="H24" s="32" t="s">
        <v>95</v>
      </c>
      <c r="I24" s="16" t="s">
        <v>96</v>
      </c>
      <c r="J24" s="4">
        <v>200</v>
      </c>
      <c r="K24" s="26">
        <v>8500</v>
      </c>
      <c r="L24" s="12">
        <f t="shared" si="0"/>
        <v>1700000</v>
      </c>
    </row>
    <row r="25" spans="1:12" ht="47.25" x14ac:dyDescent="0.25">
      <c r="A25" s="16">
        <v>20</v>
      </c>
      <c r="B25" s="15" t="s">
        <v>140</v>
      </c>
      <c r="C25" s="27" t="s">
        <v>62</v>
      </c>
      <c r="D25" s="14" t="s">
        <v>20</v>
      </c>
      <c r="E25" s="30" t="s">
        <v>23</v>
      </c>
      <c r="F25" s="31" t="s">
        <v>97</v>
      </c>
      <c r="G25" s="32" t="s">
        <v>98</v>
      </c>
      <c r="H25" s="32" t="s">
        <v>99</v>
      </c>
      <c r="I25" s="16" t="s">
        <v>96</v>
      </c>
      <c r="J25" s="4">
        <v>200</v>
      </c>
      <c r="K25" s="26">
        <v>10500</v>
      </c>
      <c r="L25" s="12">
        <f t="shared" si="0"/>
        <v>2100000</v>
      </c>
    </row>
    <row r="26" spans="1:12" ht="47.25" x14ac:dyDescent="0.25">
      <c r="A26" s="16">
        <v>21</v>
      </c>
      <c r="B26" s="15" t="s">
        <v>140</v>
      </c>
      <c r="C26" s="27" t="s">
        <v>100</v>
      </c>
      <c r="D26" s="14" t="s">
        <v>20</v>
      </c>
      <c r="E26" s="30" t="s">
        <v>23</v>
      </c>
      <c r="F26" s="31" t="s">
        <v>101</v>
      </c>
      <c r="G26" s="32" t="s">
        <v>102</v>
      </c>
      <c r="H26" s="32" t="s">
        <v>103</v>
      </c>
      <c r="I26" s="16" t="s">
        <v>31</v>
      </c>
      <c r="J26" s="4">
        <v>1</v>
      </c>
      <c r="K26" s="26">
        <v>2599000</v>
      </c>
      <c r="L26" s="12">
        <f t="shared" si="0"/>
        <v>2599000</v>
      </c>
    </row>
    <row r="27" spans="1:12" ht="47.25" x14ac:dyDescent="0.25">
      <c r="A27" s="16">
        <v>22</v>
      </c>
      <c r="B27" s="15" t="s">
        <v>140</v>
      </c>
      <c r="C27" s="27" t="s">
        <v>104</v>
      </c>
      <c r="D27" s="14" t="s">
        <v>20</v>
      </c>
      <c r="E27" s="30" t="s">
        <v>23</v>
      </c>
      <c r="F27" s="31" t="s">
        <v>105</v>
      </c>
      <c r="G27" s="32" t="s">
        <v>106</v>
      </c>
      <c r="H27" s="32" t="s">
        <v>107</v>
      </c>
      <c r="I27" s="16" t="s">
        <v>108</v>
      </c>
      <c r="J27" s="4">
        <v>1</v>
      </c>
      <c r="K27" s="26">
        <v>1194945</v>
      </c>
      <c r="L27" s="12">
        <f t="shared" si="0"/>
        <v>1194945</v>
      </c>
    </row>
    <row r="28" spans="1:12" ht="63" x14ac:dyDescent="0.25">
      <c r="A28" s="16">
        <v>23</v>
      </c>
      <c r="B28" s="15" t="s">
        <v>140</v>
      </c>
      <c r="C28" s="27" t="s">
        <v>109</v>
      </c>
      <c r="D28" s="14" t="s">
        <v>32</v>
      </c>
      <c r="E28" s="30" t="s">
        <v>23</v>
      </c>
      <c r="F28" s="31" t="s">
        <v>110</v>
      </c>
      <c r="G28" s="32" t="s">
        <v>111</v>
      </c>
      <c r="H28" s="32" t="s">
        <v>112</v>
      </c>
      <c r="I28" s="16" t="s">
        <v>14</v>
      </c>
      <c r="J28" s="4">
        <v>3</v>
      </c>
      <c r="K28" s="26">
        <v>600000</v>
      </c>
      <c r="L28" s="12">
        <f t="shared" si="0"/>
        <v>1800000</v>
      </c>
    </row>
    <row r="29" spans="1:12" ht="63" x14ac:dyDescent="0.25">
      <c r="A29" s="16">
        <v>24</v>
      </c>
      <c r="B29" s="15" t="s">
        <v>140</v>
      </c>
      <c r="C29" s="27" t="s">
        <v>113</v>
      </c>
      <c r="D29" s="14" t="s">
        <v>32</v>
      </c>
      <c r="E29" s="30" t="s">
        <v>23</v>
      </c>
      <c r="F29" s="31" t="s">
        <v>114</v>
      </c>
      <c r="G29" s="32" t="s">
        <v>115</v>
      </c>
      <c r="H29" s="32" t="s">
        <v>116</v>
      </c>
      <c r="I29" s="16" t="s">
        <v>14</v>
      </c>
      <c r="J29" s="4">
        <v>3</v>
      </c>
      <c r="K29" s="26">
        <v>950000</v>
      </c>
      <c r="L29" s="12">
        <f t="shared" si="0"/>
        <v>2850000</v>
      </c>
    </row>
    <row r="30" spans="1:12" ht="63" x14ac:dyDescent="0.25">
      <c r="A30" s="16">
        <v>25</v>
      </c>
      <c r="B30" s="15" t="s">
        <v>140</v>
      </c>
      <c r="C30" s="27" t="s">
        <v>117</v>
      </c>
      <c r="D30" s="14" t="s">
        <v>32</v>
      </c>
      <c r="E30" s="30" t="s">
        <v>23</v>
      </c>
      <c r="F30" s="31" t="s">
        <v>118</v>
      </c>
      <c r="G30" s="32" t="s">
        <v>119</v>
      </c>
      <c r="H30" s="32" t="s">
        <v>120</v>
      </c>
      <c r="I30" s="16" t="s">
        <v>31</v>
      </c>
      <c r="J30" s="4">
        <v>1</v>
      </c>
      <c r="K30" s="26">
        <v>3445792</v>
      </c>
      <c r="L30" s="12">
        <f t="shared" si="0"/>
        <v>3445792</v>
      </c>
    </row>
    <row r="31" spans="1:12" ht="63" x14ac:dyDescent="0.25">
      <c r="A31" s="16">
        <v>26</v>
      </c>
      <c r="B31" s="15" t="s">
        <v>140</v>
      </c>
      <c r="C31" s="27" t="s">
        <v>121</v>
      </c>
      <c r="D31" s="14" t="s">
        <v>32</v>
      </c>
      <c r="E31" s="30" t="s">
        <v>23</v>
      </c>
      <c r="F31" s="31" t="s">
        <v>122</v>
      </c>
      <c r="G31" s="32" t="s">
        <v>102</v>
      </c>
      <c r="H31" s="32" t="s">
        <v>103</v>
      </c>
      <c r="I31" s="16" t="s">
        <v>14</v>
      </c>
      <c r="J31" s="4">
        <v>6</v>
      </c>
      <c r="K31" s="26">
        <v>246000</v>
      </c>
      <c r="L31" s="12">
        <f t="shared" si="0"/>
        <v>1476000</v>
      </c>
    </row>
    <row r="32" spans="1:12" ht="63" x14ac:dyDescent="0.25">
      <c r="A32" s="16">
        <v>27</v>
      </c>
      <c r="B32" s="15" t="s">
        <v>140</v>
      </c>
      <c r="C32" s="27" t="s">
        <v>123</v>
      </c>
      <c r="D32" s="39" t="s">
        <v>32</v>
      </c>
      <c r="E32" s="30" t="s">
        <v>23</v>
      </c>
      <c r="F32" s="31" t="s">
        <v>124</v>
      </c>
      <c r="G32" s="32" t="s">
        <v>125</v>
      </c>
      <c r="H32" s="32" t="s">
        <v>126</v>
      </c>
      <c r="I32" s="16" t="s">
        <v>14</v>
      </c>
      <c r="J32" s="4">
        <v>100</v>
      </c>
      <c r="K32" s="26">
        <v>5500</v>
      </c>
      <c r="L32" s="12">
        <f t="shared" si="0"/>
        <v>550000</v>
      </c>
    </row>
    <row r="33" spans="1:12" ht="63" x14ac:dyDescent="0.25">
      <c r="A33" s="16">
        <v>28</v>
      </c>
      <c r="B33" s="15" t="s">
        <v>140</v>
      </c>
      <c r="C33" s="27" t="s">
        <v>30</v>
      </c>
      <c r="D33" s="39" t="s">
        <v>32</v>
      </c>
      <c r="E33" s="30" t="s">
        <v>23</v>
      </c>
      <c r="F33" s="31" t="s">
        <v>127</v>
      </c>
      <c r="G33" s="32" t="s">
        <v>36</v>
      </c>
      <c r="H33" s="32" t="s">
        <v>37</v>
      </c>
      <c r="I33" s="16" t="s">
        <v>14</v>
      </c>
      <c r="J33" s="4">
        <v>2</v>
      </c>
      <c r="K33" s="26">
        <v>650975</v>
      </c>
      <c r="L33" s="12">
        <f t="shared" si="0"/>
        <v>1301950</v>
      </c>
    </row>
    <row r="34" spans="1:12" ht="63" x14ac:dyDescent="0.25">
      <c r="A34" s="16">
        <v>29</v>
      </c>
      <c r="B34" s="15" t="s">
        <v>140</v>
      </c>
      <c r="C34" s="27" t="s">
        <v>128</v>
      </c>
      <c r="D34" s="39" t="s">
        <v>32</v>
      </c>
      <c r="E34" s="30" t="s">
        <v>23</v>
      </c>
      <c r="F34" s="31" t="s">
        <v>129</v>
      </c>
      <c r="G34" s="32" t="s">
        <v>130</v>
      </c>
      <c r="H34" s="32" t="s">
        <v>131</v>
      </c>
      <c r="I34" s="16" t="s">
        <v>14</v>
      </c>
      <c r="J34" s="4">
        <v>30</v>
      </c>
      <c r="K34" s="26">
        <v>15000</v>
      </c>
      <c r="L34" s="12">
        <f t="shared" si="0"/>
        <v>450000</v>
      </c>
    </row>
    <row r="35" spans="1:12" ht="63" x14ac:dyDescent="0.25">
      <c r="A35" s="16">
        <v>30</v>
      </c>
      <c r="B35" s="15" t="s">
        <v>140</v>
      </c>
      <c r="C35" s="27" t="s">
        <v>113</v>
      </c>
      <c r="D35" s="39" t="s">
        <v>32</v>
      </c>
      <c r="E35" s="30" t="s">
        <v>23</v>
      </c>
      <c r="F35" s="31" t="s">
        <v>132</v>
      </c>
      <c r="G35" s="32" t="s">
        <v>133</v>
      </c>
      <c r="H35" s="32" t="s">
        <v>134</v>
      </c>
      <c r="I35" s="16" t="s">
        <v>14</v>
      </c>
      <c r="J35" s="4">
        <v>1</v>
      </c>
      <c r="K35" s="26">
        <v>2489999</v>
      </c>
      <c r="L35" s="12">
        <f t="shared" si="0"/>
        <v>2489999</v>
      </c>
    </row>
    <row r="36" spans="1:12" ht="63" x14ac:dyDescent="0.25">
      <c r="A36" s="16">
        <v>31</v>
      </c>
      <c r="B36" s="15" t="s">
        <v>140</v>
      </c>
      <c r="C36" s="27" t="s">
        <v>27</v>
      </c>
      <c r="D36" s="29" t="s">
        <v>33</v>
      </c>
      <c r="E36" s="30" t="s">
        <v>24</v>
      </c>
      <c r="F36" s="31" t="s">
        <v>135</v>
      </c>
      <c r="G36" s="32" t="s">
        <v>25</v>
      </c>
      <c r="H36" s="32" t="s">
        <v>136</v>
      </c>
      <c r="I36" s="16" t="s">
        <v>31</v>
      </c>
      <c r="J36" s="4">
        <v>1</v>
      </c>
      <c r="K36" s="26">
        <v>53640000</v>
      </c>
      <c r="L36" s="12">
        <f t="shared" si="0"/>
        <v>53640000</v>
      </c>
    </row>
    <row r="37" spans="1:12" ht="31.5" x14ac:dyDescent="0.25">
      <c r="A37" s="16">
        <v>32</v>
      </c>
      <c r="B37" s="15" t="s">
        <v>140</v>
      </c>
      <c r="C37" s="27" t="s">
        <v>27</v>
      </c>
      <c r="D37" s="29" t="s">
        <v>139</v>
      </c>
      <c r="E37" s="30" t="s">
        <v>24</v>
      </c>
      <c r="F37" s="31" t="s">
        <v>137</v>
      </c>
      <c r="G37" s="32" t="s">
        <v>25</v>
      </c>
      <c r="H37" s="32" t="s">
        <v>136</v>
      </c>
      <c r="I37" s="16" t="s">
        <v>31</v>
      </c>
      <c r="J37" s="4">
        <v>1</v>
      </c>
      <c r="K37" s="26">
        <v>30269600</v>
      </c>
      <c r="L37" s="12">
        <f t="shared" si="0"/>
        <v>30269600</v>
      </c>
    </row>
    <row r="38" spans="1:12" ht="31.5" x14ac:dyDescent="0.25">
      <c r="A38" s="16">
        <v>33</v>
      </c>
      <c r="B38" s="15" t="s">
        <v>140</v>
      </c>
      <c r="C38" s="27" t="s">
        <v>27</v>
      </c>
      <c r="D38" s="29" t="s">
        <v>139</v>
      </c>
      <c r="E38" s="30" t="s">
        <v>24</v>
      </c>
      <c r="F38" s="31" t="s">
        <v>138</v>
      </c>
      <c r="G38" s="32" t="s">
        <v>25</v>
      </c>
      <c r="H38" s="32" t="s">
        <v>136</v>
      </c>
      <c r="I38" s="16" t="s">
        <v>31</v>
      </c>
      <c r="J38" s="4">
        <v>1</v>
      </c>
      <c r="K38" s="26">
        <v>38259500</v>
      </c>
      <c r="L38" s="12">
        <f t="shared" si="0"/>
        <v>38259500</v>
      </c>
    </row>
    <row r="39" spans="1:12" ht="18.75" x14ac:dyDescent="0.25">
      <c r="A39" s="16"/>
      <c r="B39" s="15"/>
      <c r="C39" s="14"/>
      <c r="D39" s="14"/>
      <c r="E39" s="14"/>
      <c r="F39" s="14"/>
      <c r="G39" s="14"/>
      <c r="H39" s="14"/>
      <c r="I39" s="4"/>
      <c r="J39" s="4"/>
      <c r="K39" s="4"/>
      <c r="L39" s="12"/>
    </row>
    <row r="40" spans="1:12" ht="18.75" x14ac:dyDescent="0.25">
      <c r="A40" s="18"/>
      <c r="B40" s="19"/>
      <c r="C40" s="48" t="s">
        <v>22</v>
      </c>
      <c r="D40" s="49"/>
      <c r="E40" s="50"/>
      <c r="F40" s="18"/>
      <c r="G40" s="18"/>
      <c r="H40" s="18"/>
      <c r="I40" s="18"/>
      <c r="J40" s="18"/>
      <c r="K40" s="17"/>
      <c r="L40" s="17">
        <f>SUM(L6:L39)</f>
        <v>205772545.30000001</v>
      </c>
    </row>
    <row r="41" spans="1:12" ht="18.75" x14ac:dyDescent="0.25">
      <c r="A41" s="20"/>
      <c r="B41" s="21"/>
      <c r="C41" s="22"/>
      <c r="D41" s="23"/>
      <c r="E41" s="20"/>
      <c r="F41" s="20"/>
      <c r="G41" s="20"/>
      <c r="H41" s="20"/>
      <c r="I41" s="20"/>
      <c r="J41" s="20"/>
      <c r="K41" s="20"/>
      <c r="L41" s="20"/>
    </row>
    <row r="42" spans="1:12" ht="57.75" customHeight="1" x14ac:dyDescent="0.25">
      <c r="A42" s="1"/>
      <c r="B42" s="43" t="s">
        <v>13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autoFilter ref="A4:L24">
    <filterColumn colId="6" showButton="0"/>
  </autoFilter>
  <mergeCells count="15">
    <mergeCell ref="J4:J5"/>
    <mergeCell ref="K4:K5"/>
    <mergeCell ref="L4:L5"/>
    <mergeCell ref="B42:L42"/>
    <mergeCell ref="I1:L1"/>
    <mergeCell ref="A2:L2"/>
    <mergeCell ref="A4:A5"/>
    <mergeCell ref="B4:B5"/>
    <mergeCell ref="C4:C5"/>
    <mergeCell ref="D4:D5"/>
    <mergeCell ref="E4:E5"/>
    <mergeCell ref="F4:F5"/>
    <mergeCell ref="G4:H4"/>
    <mergeCell ref="I4:I5"/>
    <mergeCell ref="C40:E40"/>
  </mergeCells>
  <printOptions horizontalCentered="1"/>
  <pageMargins left="0" right="0" top="0.39370078740157483" bottom="0.19685039370078741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D17"/>
  <sheetViews>
    <sheetView workbookViewId="0">
      <selection activeCell="D17" sqref="A5:D17"/>
    </sheetView>
  </sheetViews>
  <sheetFormatPr defaultRowHeight="15" x14ac:dyDescent="0.25"/>
  <cols>
    <col min="2" max="2" width="57.42578125" customWidth="1"/>
    <col min="3" max="3" width="24.42578125" customWidth="1"/>
    <col min="4" max="4" width="24.28515625" customWidth="1"/>
  </cols>
  <sheetData>
    <row r="3" spans="1:4" ht="36.75" customHeight="1" x14ac:dyDescent="0.25"/>
    <row r="5" spans="1:4" ht="75" customHeight="1" x14ac:dyDescent="0.25">
      <c r="A5" s="51" t="s">
        <v>6</v>
      </c>
      <c r="B5" s="51"/>
      <c r="C5" s="51"/>
      <c r="D5" s="51"/>
    </row>
    <row r="7" spans="1:4" ht="25.5" x14ac:dyDescent="0.25">
      <c r="A7" s="8" t="s">
        <v>4</v>
      </c>
      <c r="B7" s="8" t="s">
        <v>9</v>
      </c>
      <c r="C7" s="8" t="s">
        <v>7</v>
      </c>
      <c r="D7" s="8" t="s">
        <v>8</v>
      </c>
    </row>
    <row r="8" spans="1:4" x14ac:dyDescent="0.25">
      <c r="A8" s="5">
        <v>1</v>
      </c>
      <c r="B8" s="5"/>
      <c r="C8" s="5"/>
      <c r="D8" s="5"/>
    </row>
    <row r="9" spans="1:4" x14ac:dyDescent="0.25">
      <c r="A9" s="5">
        <f>+A8+1</f>
        <v>2</v>
      </c>
      <c r="B9" s="6"/>
      <c r="C9" s="6"/>
      <c r="D9" s="7"/>
    </row>
    <row r="10" spans="1:4" x14ac:dyDescent="0.25">
      <c r="A10" s="5">
        <f t="shared" ref="A10:A17" si="0">+A9+1</f>
        <v>3</v>
      </c>
      <c r="B10" s="6"/>
      <c r="C10" s="6"/>
      <c r="D10" s="7"/>
    </row>
    <row r="11" spans="1:4" x14ac:dyDescent="0.25">
      <c r="A11" s="5">
        <f t="shared" si="0"/>
        <v>4</v>
      </c>
      <c r="B11" s="6"/>
      <c r="C11" s="6"/>
      <c r="D11" s="7"/>
    </row>
    <row r="12" spans="1:4" x14ac:dyDescent="0.25">
      <c r="A12" s="5">
        <f t="shared" si="0"/>
        <v>5</v>
      </c>
      <c r="B12" s="6"/>
      <c r="C12" s="6"/>
      <c r="D12" s="7"/>
    </row>
    <row r="13" spans="1:4" x14ac:dyDescent="0.25">
      <c r="A13" s="5">
        <f t="shared" si="0"/>
        <v>6</v>
      </c>
      <c r="B13" s="6"/>
      <c r="C13" s="6"/>
      <c r="D13" s="7"/>
    </row>
    <row r="14" spans="1:4" x14ac:dyDescent="0.25">
      <c r="A14" s="5">
        <f t="shared" si="0"/>
        <v>7</v>
      </c>
      <c r="B14" s="6"/>
      <c r="C14" s="6"/>
      <c r="D14" s="7"/>
    </row>
    <row r="15" spans="1:4" x14ac:dyDescent="0.25">
      <c r="A15" s="5">
        <f t="shared" si="0"/>
        <v>8</v>
      </c>
      <c r="B15" s="6"/>
      <c r="C15" s="6"/>
      <c r="D15" s="7"/>
    </row>
    <row r="16" spans="1:4" x14ac:dyDescent="0.25">
      <c r="A16" s="5">
        <f t="shared" si="0"/>
        <v>9</v>
      </c>
      <c r="B16" s="6"/>
      <c r="C16" s="6"/>
      <c r="D16" s="7"/>
    </row>
    <row r="17" spans="1:4" x14ac:dyDescent="0.25">
      <c r="A17" s="5">
        <f t="shared" si="0"/>
        <v>10</v>
      </c>
      <c r="B17" s="6"/>
      <c r="C17" s="6"/>
      <c r="D17" s="7"/>
    </row>
  </sheetData>
  <mergeCells count="1">
    <mergeCell ref="A5:D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5-илова</vt:lpstr>
      <vt:lpstr>ГТК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Khvan</dc:creator>
  <cp:lastModifiedBy>Худайназар Ж. Бектошев</cp:lastModifiedBy>
  <cp:lastPrinted>2022-04-15T10:14:33Z</cp:lastPrinted>
  <dcterms:created xsi:type="dcterms:W3CDTF">2020-01-15T07:42:43Z</dcterms:created>
  <dcterms:modified xsi:type="dcterms:W3CDTF">2026-07-21T10:51:32Z</dcterms:modified>
</cp:coreProperties>
</file>