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 01.04.2026 й\"/>
    </mc:Choice>
  </mc:AlternateContent>
  <bookViews>
    <workbookView xWindow="0" yWindow="0" windowWidth="28800" windowHeight="12435" tabRatio="790"/>
  </bookViews>
  <sheets>
    <sheet name="5-илова" sheetId="32" r:id="rId1"/>
    <sheet name="ГТК" sheetId="23" state="hidden" r:id="rId2"/>
  </sheets>
  <definedNames>
    <definedName name="_xlnm._FilterDatabase" localSheetId="0" hidden="1">'5-илова'!$A$4:$L$24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2" l="1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6" i="32" l="1"/>
  <c r="L44" i="32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<sst xmlns="http://schemas.openxmlformats.org/spreadsheetml/2006/main" count="316" uniqueCount="170">
  <si>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</si>
  <si>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</si>
  <si>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</si>
  <si>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</si>
  <si>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</si>
  <si>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</si>
  <si>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</si>
  <si>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</si>
  <si>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</si>
  <si>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</si>
  <si>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</si>
  <si>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</si>
  <si>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</si>
  <si>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</si>
  <si>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дона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</si>
  <si>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</si>
  <si>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</si>
  <si>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</si>
  <si>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</si>
  <si>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>Ҳарид 
жараёнини 
амалга 
ошириш тури</t>
  </si>
  <si>
    <t>Бюджет маблағлари хисобидан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</si>
  <si>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5-ИЛОВА
</t>
  </si>
  <si>
    <t>ЖАМИ</t>
  </si>
  <si>
    <t>Электрон дўкон</t>
  </si>
  <si>
    <t>Тўғридан-тўғри</t>
  </si>
  <si>
    <t>Депозит</t>
  </si>
  <si>
    <t>UZPOST AJ</t>
  </si>
  <si>
    <t>Вода питьевая упакованная</t>
  </si>
  <si>
    <t>Электрон кооперацион дўкон</t>
  </si>
  <si>
    <t>Почтовая марка</t>
  </si>
  <si>
    <t>кг</t>
  </si>
  <si>
    <t>литр</t>
  </si>
  <si>
    <t>ЯККА ТАРТИБДАГИ ТАДБИРКОР</t>
  </si>
  <si>
    <t>упаковка</t>
  </si>
  <si>
    <t xml:space="preserve">дона </t>
  </si>
  <si>
    <t>MU TA MCHJ</t>
  </si>
  <si>
    <t>312481170</t>
  </si>
  <si>
    <t>Аккумулятор свинцовый для запуска поршневых двигателей</t>
  </si>
  <si>
    <t>Супер принт х/ф</t>
  </si>
  <si>
    <t>203526175</t>
  </si>
  <si>
    <r>
      <t xml:space="preserve">2026 йил I-чоракда  
Ўзбекистон Республикаси Олий суди 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</si>
  <si>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Вешалка-плечики деревянные</t>
  </si>
  <si>
    <t>261110084726977/4050265 от 20.01.2026</t>
  </si>
  <si>
    <t>YTT AMAKOV SAMANDAR SADRIDIN O?G?LI</t>
  </si>
  <si>
    <t>52002045500012</t>
  </si>
  <si>
    <t>Бензин автомобильный</t>
  </si>
  <si>
    <t>261191380009224/84-26 от 23.01.2026</t>
  </si>
  <si>
    <t>UNG PETRO МЧЖ</t>
  </si>
  <si>
    <t>300970850</t>
  </si>
  <si>
    <t>тўплам</t>
  </si>
  <si>
    <t>Шины пневматические для легкового автомобиля</t>
  </si>
  <si>
    <t>261110084749142/4068720 от 28.01.2026</t>
  </si>
  <si>
    <t>ООО INO-PARTS</t>
  </si>
  <si>
    <t>305681503</t>
  </si>
  <si>
    <t>Центральный замок</t>
  </si>
  <si>
    <t>261110084758742/4076793 от 30.01.2026</t>
  </si>
  <si>
    <t>YTT AMAKOV ANVAR SAMARJON O?G?LI</t>
  </si>
  <si>
    <t>51707065500039</t>
  </si>
  <si>
    <t>Сжатый газ</t>
  </si>
  <si>
    <t>261191380018871/52 от 05.02.2026</t>
  </si>
  <si>
    <t>OOO TASHBUS GAZ XIZMAT</t>
  </si>
  <si>
    <t>306083748</t>
  </si>
  <si>
    <t>Книга приходно-расходная по учету бланков строгой отчетности</t>
  </si>
  <si>
    <t>261111144825803/4142608 от 18.02.2026</t>
  </si>
  <si>
    <t>OOO MUXAMMAD POLIGRAF</t>
  </si>
  <si>
    <t>303757574</t>
  </si>
  <si>
    <t>Деловой журнал. 200 варок. каттик мукова. ички кисми 80г/м2.</t>
  </si>
  <si>
    <t>261111144825780/4142607 от 18.02.2026</t>
  </si>
  <si>
    <t>Дроссель</t>
  </si>
  <si>
    <t>261110084917440/4218795 от 11.03.2026</t>
  </si>
  <si>
    <t>YTT BAXROMJONOV BAXTIYOR BAXROMJONOVICH</t>
  </si>
  <si>
    <t>33108882940026</t>
  </si>
  <si>
    <t>Короб кабельный ПВХ 20/20.</t>
  </si>
  <si>
    <t>261110084917446/4218792 от 11.03.2026</t>
  </si>
  <si>
    <t>ELECTRICAL REPAIR CONSTRUCTION MCHJ</t>
  </si>
  <si>
    <t>311982481</t>
  </si>
  <si>
    <t>метр</t>
  </si>
  <si>
    <t>Кабели силовые с медной жилой на напряжение до 1 кВ</t>
  </si>
  <si>
    <t>26311125049200/B1239070 от 12.03.2026</t>
  </si>
  <si>
    <t>FUTURE 111 MAS`ULIYATI CHEKLANGAN JAMIYAT</t>
  </si>
  <si>
    <t>312388934</t>
  </si>
  <si>
    <t>Ёритгич LED Slim 36W</t>
  </si>
  <si>
    <t>26311125049139/B1239074 от 12.03.2026</t>
  </si>
  <si>
    <t>Ёритгич LED Slim 18W</t>
  </si>
  <si>
    <t>26311125049189/B1239076 от 12.03.2026</t>
  </si>
  <si>
    <t>Ёриткич LED 600х600 мм ички</t>
  </si>
  <si>
    <t>26311125049161/B1239082 от 12.03.2026</t>
  </si>
  <si>
    <t>LED панель ички думалок 24W (Акрил)</t>
  </si>
  <si>
    <t>26311125049144/B1239079 от /12.03.2026</t>
  </si>
  <si>
    <t>Клавиатура</t>
  </si>
  <si>
    <t>261110084971404/4270099 от 25.03.2026</t>
  </si>
  <si>
    <t>SAKHAD BIZNES MCHJ</t>
  </si>
  <si>
    <t>310909776</t>
  </si>
  <si>
    <t>Точка доступа</t>
  </si>
  <si>
    <t>261110084971395/4270098 от 25.03.2026</t>
  </si>
  <si>
    <t>YTT QUTLIMURATOV ABBOS OTAJONOVICH</t>
  </si>
  <si>
    <t>31708943160105</t>
  </si>
  <si>
    <t>Терминал IP телефонии</t>
  </si>
  <si>
    <t>261110084971420/4270097 от 25.03.2026</t>
  </si>
  <si>
    <t>ЯТТ QURBONOV IXTIYORJON OLIMJON O?G?LI</t>
  </si>
  <si>
    <t>608894194</t>
  </si>
  <si>
    <t>Флаги организаций и ведомств</t>
  </si>
  <si>
    <t>261111144993500/4289425 от 30.03.2026</t>
  </si>
  <si>
    <t>TEXTIL STORE MCHJ</t>
  </si>
  <si>
    <t>311869859</t>
  </si>
  <si>
    <t>261111144993489/4289424 от 30.03.2026</t>
  </si>
  <si>
    <t>Датчик температуры</t>
  </si>
  <si>
    <t>261110084998568/4297449 от 31.03.2026</t>
  </si>
  <si>
    <t>MAGNUS 111 MCHJ</t>
  </si>
  <si>
    <t>312821941</t>
  </si>
  <si>
    <t>Услуга по приобретению лицензии на программное обеспечение</t>
  </si>
  <si>
    <t>261110084998617/4297470 от 31.03.2026</t>
  </si>
  <si>
    <t>ABDURAXIMOV MURODBEK ABDUVASIQ O?G?LI</t>
  </si>
  <si>
    <t>52111036600045</t>
  </si>
  <si>
    <t>Суд хокимияти органларини ривожлантириш маблағлари</t>
  </si>
  <si>
    <t>261110084867280/4179220 от 27.02.2026</t>
  </si>
  <si>
    <t>YTT NE?MATOV BAXTIYORJON NOZIMJON O?G?LI</t>
  </si>
  <si>
    <t>30204985040034</t>
  </si>
  <si>
    <t>Папка кожаная</t>
  </si>
  <si>
    <t>261110084880029/4189993 от 03.03.2026</t>
  </si>
  <si>
    <t>261110084880097/4190064 от 03.03.2026</t>
  </si>
  <si>
    <t>ONLINE DISTRIBUTION MCHJ</t>
  </si>
  <si>
    <t>312056564</t>
  </si>
  <si>
    <t>Вода минеральная природная питьевая упакованная</t>
  </si>
  <si>
    <t>261110084880107/4190066 от 03.03.2026</t>
  </si>
  <si>
    <t>YTT SHODMONQULOVA ZILOLA ZAFAR QIZI</t>
  </si>
  <si>
    <t>41812955390014</t>
  </si>
  <si>
    <t>Валик красочный</t>
  </si>
  <si>
    <t>261110084917422/4218746 от 11.03.2026</t>
  </si>
  <si>
    <t>ООО SAEID AL HAZI</t>
  </si>
  <si>
    <t>307515413</t>
  </si>
  <si>
    <t>261110084917429/4218745 от 11.03.2026</t>
  </si>
  <si>
    <t>YASMINA HALOL GROUP MCHJ</t>
  </si>
  <si>
    <t>310855101</t>
  </si>
  <si>
    <t>Краска эмаль</t>
  </si>
  <si>
    <t>26311125049084/B1239051 от 12.03.2026</t>
  </si>
  <si>
    <t>Gamma color service МЧЖ</t>
  </si>
  <si>
    <t>204743049</t>
  </si>
  <si>
    <t>Краска масляная</t>
  </si>
  <si>
    <t>26311127049127/BR1013486 от 13.03.2026</t>
  </si>
  <si>
    <t>MEGA STAR ISHTIXON-2 UNITAR KORXONA</t>
  </si>
  <si>
    <t>309531091</t>
  </si>
  <si>
    <t>Датчик движения</t>
  </si>
  <si>
    <t>261110084993535/4289462 от 30.03.2026</t>
  </si>
  <si>
    <t>ЯТТ ?XIDOYATOV KAXRAMON KUDRATILLA O?G?LI?</t>
  </si>
  <si>
    <t>31507830190034</t>
  </si>
  <si>
    <t>Папка</t>
  </si>
  <si>
    <t xml:space="preserve">Бюджетдан ташқари ривожлантириш жамғармаси маблағлари хисобидан </t>
  </si>
  <si>
    <t>261110084793620/4106450 от 11.02.2026</t>
  </si>
  <si>
    <t>DEKORATIV DIZAYN OMAD</t>
  </si>
  <si>
    <t>302994424</t>
  </si>
  <si>
    <t>Печатная продукция</t>
  </si>
  <si>
    <t>261110084793610/4106448 от 11.02.2026</t>
  </si>
  <si>
    <t>YTT SAYITQULOV DILSHOD MUXIDDIN O?G?LI</t>
  </si>
  <si>
    <t>51804036140044</t>
  </si>
  <si>
    <t>Жалюзи оконные</t>
  </si>
  <si>
    <t>261110084880188/4190132 от 03.03.2026</t>
  </si>
  <si>
    <t>СП DIAMOND NEW PLAST</t>
  </si>
  <si>
    <t>304878669</t>
  </si>
  <si>
    <t>метр квадрат</t>
  </si>
  <si>
    <t>Открытки</t>
  </si>
  <si>
    <t>261110084907095/4212936 от 10.03.2026</t>
  </si>
  <si>
    <t>OOO KOLORPARK</t>
  </si>
  <si>
    <t>205353003</t>
  </si>
  <si>
    <t>Фунгицид</t>
  </si>
  <si>
    <t>261110084974132/4273336 от 25.03.2026</t>
  </si>
  <si>
    <t>489267574</t>
  </si>
  <si>
    <t>261190860313726/1/186 от 05.02.2026</t>
  </si>
  <si>
    <t>261190860380345/2/186 от 10.03.2026</t>
  </si>
  <si>
    <t>1-чорак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</si>
</sst>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с_ў_м_-;\-* #,##0.00\ _с_ў_м_-;_-* &quot;-&quot;??\ _с_ў_м_-;_-@_-"/>
    <numFmt numFmtId="165" formatCode="#,##0.0_ ;[Red]\-#,##0.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52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165" fontId="11" fillId="0" borderId="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" sqref="A2:L2"/>
    </sheetView>
  </sheetViews>
  <sheetFormatPr defaultRowHeight="15" x14ac:dyDescent="0.25"/>
  <cols>
    <col min="1" max="1" width="5.7109375" customWidth="1"/>
    <col min="2" max="2" width="9.42578125" bestFit="1" customWidth="1"/>
    <col min="3" max="3" width="20.7109375" customWidth="1"/>
    <col min="4" max="4" width="23.7109375" customWidth="1"/>
    <col min="5" max="5" width="14.7109375" bestFit="1" customWidth="1"/>
    <col min="6" max="6" width="20.7109375" customWidth="1"/>
    <col min="7" max="7" width="25.28515625" customWidth="1"/>
    <col min="8" max="8" width="22" bestFit="1" customWidth="1"/>
    <col min="9" max="9" width="16.28515625" bestFit="1" customWidth="1"/>
    <col min="10" max="10" width="15.140625" bestFit="1" customWidth="1"/>
    <col min="11" max="11" width="19.42578125" customWidth="1"/>
    <col min="12" max="12" width="20.140625" customWidth="1"/>
  </cols>
  <sheetData>
    <row r="1" spans="1:12" ht="49.5" customHeight="1" x14ac:dyDescent="0.25">
      <c r="A1" s="3"/>
      <c r="B1" s="10"/>
      <c r="C1" s="3"/>
      <c r="D1" s="10"/>
      <c r="E1" s="10"/>
      <c r="F1" s="10"/>
      <c r="G1" s="10"/>
      <c r="H1" s="10"/>
      <c r="I1" s="44" t="s">
        <v>21</v>
      </c>
      <c r="J1" s="44"/>
      <c r="K1" s="44"/>
      <c r="L1" s="44"/>
    </row>
    <row r="2" spans="1:12" ht="78" customHeight="1" x14ac:dyDescent="0.25">
      <c r="A2" s="45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3" customFormat="1" ht="18.75" x14ac:dyDescent="0.2">
      <c r="A3" s="1"/>
      <c r="B3" s="9"/>
      <c r="C3" s="1"/>
      <c r="D3" s="9"/>
      <c r="E3" s="9"/>
      <c r="F3" s="9"/>
      <c r="G3" s="9"/>
      <c r="H3" s="9"/>
      <c r="I3" s="9"/>
      <c r="J3" s="9"/>
      <c r="K3" s="9"/>
      <c r="L3" s="2"/>
    </row>
    <row r="4" spans="1:12" ht="38.25" customHeight="1" x14ac:dyDescent="0.25">
      <c r="A4" s="41" t="s">
        <v>3</v>
      </c>
      <c r="B4" s="41" t="s">
        <v>15</v>
      </c>
      <c r="C4" s="41" t="s">
        <v>0</v>
      </c>
      <c r="D4" s="41" t="s">
        <v>5</v>
      </c>
      <c r="E4" s="41" t="s">
        <v>19</v>
      </c>
      <c r="F4" s="41" t="s">
        <v>2</v>
      </c>
      <c r="G4" s="46" t="s">
        <v>17</v>
      </c>
      <c r="H4" s="47"/>
      <c r="I4" s="41" t="s">
        <v>16</v>
      </c>
      <c r="J4" s="41" t="s">
        <v>18</v>
      </c>
      <c r="K4" s="41" t="s">
        <v>1</v>
      </c>
      <c r="L4" s="41" t="s">
        <v>12</v>
      </c>
    </row>
    <row r="5" spans="1:12" ht="90.75" customHeight="1" x14ac:dyDescent="0.25">
      <c r="A5" s="42"/>
      <c r="B5" s="42"/>
      <c r="C5" s="42"/>
      <c r="D5" s="42"/>
      <c r="E5" s="42"/>
      <c r="F5" s="42"/>
      <c r="G5" s="11" t="s">
        <v>10</v>
      </c>
      <c r="H5" s="11" t="s">
        <v>11</v>
      </c>
      <c r="I5" s="42"/>
      <c r="J5" s="42"/>
      <c r="K5" s="42"/>
      <c r="L5" s="42"/>
    </row>
    <row r="6" spans="1:12" ht="47.25" x14ac:dyDescent="0.25">
      <c r="A6" s="16">
        <v>1</v>
      </c>
      <c r="B6" s="15" t="s">
        <v>169</v>
      </c>
      <c r="C6" s="27" t="s">
        <v>41</v>
      </c>
      <c r="D6" s="37" t="s">
        <v>20</v>
      </c>
      <c r="E6" s="25" t="s">
        <v>23</v>
      </c>
      <c r="F6" s="31" t="s">
        <v>42</v>
      </c>
      <c r="G6" s="32" t="s">
        <v>43</v>
      </c>
      <c r="H6" s="32" t="s">
        <v>44</v>
      </c>
      <c r="I6" s="16" t="s">
        <v>14</v>
      </c>
      <c r="J6" s="16">
        <v>2</v>
      </c>
      <c r="K6" s="12">
        <v>595000</v>
      </c>
      <c r="L6" s="12">
        <f t="shared" ref="L6:L42" si="0">J6*K6</f>
        <v>1190000</v>
      </c>
    </row>
    <row r="7" spans="1:12" ht="31.5" x14ac:dyDescent="0.25">
      <c r="A7" s="16">
        <v>2</v>
      </c>
      <c r="B7" s="15" t="s">
        <v>169</v>
      </c>
      <c r="C7" s="27" t="s">
        <v>45</v>
      </c>
      <c r="D7" s="37" t="s">
        <v>20</v>
      </c>
      <c r="E7" s="25" t="s">
        <v>24</v>
      </c>
      <c r="F7" s="31" t="s">
        <v>46</v>
      </c>
      <c r="G7" s="32" t="s">
        <v>47</v>
      </c>
      <c r="H7" s="32" t="s">
        <v>48</v>
      </c>
      <c r="I7" s="16" t="s">
        <v>49</v>
      </c>
      <c r="J7" s="16">
        <v>1</v>
      </c>
      <c r="K7" s="12">
        <v>477876000</v>
      </c>
      <c r="L7" s="12">
        <f t="shared" si="0"/>
        <v>477876000</v>
      </c>
    </row>
    <row r="8" spans="1:12" ht="63" x14ac:dyDescent="0.25">
      <c r="A8" s="16">
        <v>3</v>
      </c>
      <c r="B8" s="15" t="s">
        <v>169</v>
      </c>
      <c r="C8" s="27" t="s">
        <v>50</v>
      </c>
      <c r="D8" s="37" t="s">
        <v>20</v>
      </c>
      <c r="E8" s="25" t="s">
        <v>23</v>
      </c>
      <c r="F8" s="31" t="s">
        <v>51</v>
      </c>
      <c r="G8" s="32" t="s">
        <v>52</v>
      </c>
      <c r="H8" s="32" t="s">
        <v>53</v>
      </c>
      <c r="I8" s="16" t="s">
        <v>33</v>
      </c>
      <c r="J8" s="16">
        <v>4</v>
      </c>
      <c r="K8" s="12">
        <v>1150000</v>
      </c>
      <c r="L8" s="12">
        <f t="shared" si="0"/>
        <v>4600000</v>
      </c>
    </row>
    <row r="9" spans="1:12" ht="47.25" x14ac:dyDescent="0.25">
      <c r="A9" s="16">
        <v>4</v>
      </c>
      <c r="B9" s="15" t="s">
        <v>169</v>
      </c>
      <c r="C9" s="27" t="s">
        <v>54</v>
      </c>
      <c r="D9" s="38" t="s">
        <v>20</v>
      </c>
      <c r="E9" s="25" t="s">
        <v>23</v>
      </c>
      <c r="F9" s="31" t="s">
        <v>55</v>
      </c>
      <c r="G9" s="32" t="s">
        <v>56</v>
      </c>
      <c r="H9" s="32" t="s">
        <v>57</v>
      </c>
      <c r="I9" s="16" t="s">
        <v>14</v>
      </c>
      <c r="J9" s="16">
        <v>100</v>
      </c>
      <c r="K9" s="12">
        <v>22900</v>
      </c>
      <c r="L9" s="12">
        <f t="shared" si="0"/>
        <v>2290000</v>
      </c>
    </row>
    <row r="10" spans="1:12" ht="31.5" x14ac:dyDescent="0.25">
      <c r="A10" s="16">
        <v>5</v>
      </c>
      <c r="B10" s="15" t="s">
        <v>169</v>
      </c>
      <c r="C10" s="33" t="s">
        <v>58</v>
      </c>
      <c r="D10" s="37" t="s">
        <v>20</v>
      </c>
      <c r="E10" s="30" t="s">
        <v>24</v>
      </c>
      <c r="F10" s="31" t="s">
        <v>59</v>
      </c>
      <c r="G10" s="32" t="s">
        <v>60</v>
      </c>
      <c r="H10" s="32" t="s">
        <v>61</v>
      </c>
      <c r="I10" s="16" t="s">
        <v>49</v>
      </c>
      <c r="J10" s="40">
        <v>1</v>
      </c>
      <c r="K10" s="12">
        <v>71760000</v>
      </c>
      <c r="L10" s="12">
        <f t="shared" si="0"/>
        <v>71760000</v>
      </c>
    </row>
    <row r="11" spans="1:12" ht="63" x14ac:dyDescent="0.25">
      <c r="A11" s="16">
        <v>6</v>
      </c>
      <c r="B11" s="15" t="s">
        <v>169</v>
      </c>
      <c r="C11" s="33" t="s">
        <v>62</v>
      </c>
      <c r="D11" s="37" t="s">
        <v>20</v>
      </c>
      <c r="E11" s="30" t="s">
        <v>23</v>
      </c>
      <c r="F11" s="31" t="s">
        <v>63</v>
      </c>
      <c r="G11" s="32" t="s">
        <v>64</v>
      </c>
      <c r="H11" s="32" t="s">
        <v>65</v>
      </c>
      <c r="I11" s="16" t="s">
        <v>14</v>
      </c>
      <c r="J11" s="40">
        <v>50</v>
      </c>
      <c r="K11" s="28">
        <v>35000</v>
      </c>
      <c r="L11" s="12">
        <f t="shared" si="0"/>
        <v>1750000</v>
      </c>
    </row>
    <row r="12" spans="1:12" ht="63" x14ac:dyDescent="0.25">
      <c r="A12" s="16">
        <v>7</v>
      </c>
      <c r="B12" s="15" t="s">
        <v>169</v>
      </c>
      <c r="C12" s="33" t="s">
        <v>66</v>
      </c>
      <c r="D12" s="37" t="s">
        <v>20</v>
      </c>
      <c r="E12" s="25" t="s">
        <v>23</v>
      </c>
      <c r="F12" s="31" t="s">
        <v>67</v>
      </c>
      <c r="G12" s="32" t="s">
        <v>64</v>
      </c>
      <c r="H12" s="32" t="s">
        <v>65</v>
      </c>
      <c r="I12" s="16" t="s">
        <v>14</v>
      </c>
      <c r="J12" s="16">
        <v>10</v>
      </c>
      <c r="K12" s="12">
        <v>120000</v>
      </c>
      <c r="L12" s="12">
        <f t="shared" si="0"/>
        <v>1200000</v>
      </c>
    </row>
    <row r="13" spans="1:12" ht="47.25" x14ac:dyDescent="0.25">
      <c r="A13" s="16">
        <v>8</v>
      </c>
      <c r="B13" s="15" t="s">
        <v>169</v>
      </c>
      <c r="C13" s="27" t="s">
        <v>68</v>
      </c>
      <c r="D13" s="37" t="s">
        <v>20</v>
      </c>
      <c r="E13" s="25" t="s">
        <v>23</v>
      </c>
      <c r="F13" s="31" t="s">
        <v>69</v>
      </c>
      <c r="G13" s="32" t="s">
        <v>70</v>
      </c>
      <c r="H13" s="32" t="s">
        <v>71</v>
      </c>
      <c r="I13" s="16" t="s">
        <v>14</v>
      </c>
      <c r="J13" s="16">
        <v>50</v>
      </c>
      <c r="K13" s="12">
        <v>8900</v>
      </c>
      <c r="L13" s="12">
        <f t="shared" si="0"/>
        <v>445000</v>
      </c>
    </row>
    <row r="14" spans="1:12" ht="47.25" x14ac:dyDescent="0.25">
      <c r="A14" s="16">
        <v>9</v>
      </c>
      <c r="B14" s="15" t="s">
        <v>169</v>
      </c>
      <c r="C14" s="27" t="s">
        <v>72</v>
      </c>
      <c r="D14" s="37" t="s">
        <v>20</v>
      </c>
      <c r="E14" s="25" t="s">
        <v>23</v>
      </c>
      <c r="F14" s="31" t="s">
        <v>73</v>
      </c>
      <c r="G14" s="32" t="s">
        <v>74</v>
      </c>
      <c r="H14" s="32" t="s">
        <v>75</v>
      </c>
      <c r="I14" s="16" t="s">
        <v>76</v>
      </c>
      <c r="J14" s="4">
        <v>100</v>
      </c>
      <c r="K14" s="12">
        <v>3990</v>
      </c>
      <c r="L14" s="12">
        <f t="shared" si="0"/>
        <v>399000</v>
      </c>
    </row>
    <row r="15" spans="1:12" ht="63" x14ac:dyDescent="0.25">
      <c r="A15" s="16">
        <v>10</v>
      </c>
      <c r="B15" s="15" t="s">
        <v>169</v>
      </c>
      <c r="C15" s="27" t="s">
        <v>77</v>
      </c>
      <c r="D15" s="37" t="s">
        <v>20</v>
      </c>
      <c r="E15" s="25" t="s">
        <v>28</v>
      </c>
      <c r="F15" s="31" t="s">
        <v>78</v>
      </c>
      <c r="G15" s="32" t="s">
        <v>79</v>
      </c>
      <c r="H15" s="32" t="s">
        <v>80</v>
      </c>
      <c r="I15" s="16" t="s">
        <v>76</v>
      </c>
      <c r="J15" s="4">
        <v>100</v>
      </c>
      <c r="K15" s="12">
        <v>13999</v>
      </c>
      <c r="L15" s="12">
        <f t="shared" si="0"/>
        <v>1399900</v>
      </c>
    </row>
    <row r="16" spans="1:12" ht="47.25" x14ac:dyDescent="0.25">
      <c r="A16" s="16">
        <v>11</v>
      </c>
      <c r="B16" s="15" t="s">
        <v>169</v>
      </c>
      <c r="C16" s="27" t="s">
        <v>81</v>
      </c>
      <c r="D16" s="37" t="s">
        <v>20</v>
      </c>
      <c r="E16" s="25" t="s">
        <v>28</v>
      </c>
      <c r="F16" s="31" t="s">
        <v>82</v>
      </c>
      <c r="G16" s="32" t="s">
        <v>35</v>
      </c>
      <c r="H16" s="32" t="s">
        <v>36</v>
      </c>
      <c r="I16" s="16" t="s">
        <v>14</v>
      </c>
      <c r="J16" s="4">
        <v>20</v>
      </c>
      <c r="K16" s="26">
        <v>97000</v>
      </c>
      <c r="L16" s="12">
        <f t="shared" si="0"/>
        <v>1940000</v>
      </c>
    </row>
    <row r="17" spans="1:12" ht="47.25" x14ac:dyDescent="0.25">
      <c r="A17" s="16">
        <v>12</v>
      </c>
      <c r="B17" s="15" t="s">
        <v>169</v>
      </c>
      <c r="C17" s="34" t="s">
        <v>83</v>
      </c>
      <c r="D17" s="37" t="s">
        <v>20</v>
      </c>
      <c r="E17" s="24" t="s">
        <v>28</v>
      </c>
      <c r="F17" s="35" t="s">
        <v>84</v>
      </c>
      <c r="G17" s="36" t="s">
        <v>35</v>
      </c>
      <c r="H17" s="36" t="s">
        <v>36</v>
      </c>
      <c r="I17" s="16" t="s">
        <v>14</v>
      </c>
      <c r="J17" s="4">
        <v>110</v>
      </c>
      <c r="K17" s="26">
        <v>85000</v>
      </c>
      <c r="L17" s="12">
        <f t="shared" si="0"/>
        <v>9350000</v>
      </c>
    </row>
    <row r="18" spans="1:12" ht="47.25" x14ac:dyDescent="0.25">
      <c r="A18" s="16">
        <v>13</v>
      </c>
      <c r="B18" s="15" t="s">
        <v>169</v>
      </c>
      <c r="C18" s="34" t="s">
        <v>85</v>
      </c>
      <c r="D18" s="37" t="s">
        <v>20</v>
      </c>
      <c r="E18" s="24" t="s">
        <v>28</v>
      </c>
      <c r="F18" s="35" t="s">
        <v>86</v>
      </c>
      <c r="G18" s="36" t="s">
        <v>35</v>
      </c>
      <c r="H18" s="36" t="s">
        <v>36</v>
      </c>
      <c r="I18" s="16" t="s">
        <v>14</v>
      </c>
      <c r="J18" s="4">
        <v>30</v>
      </c>
      <c r="K18" s="26">
        <v>480000</v>
      </c>
      <c r="L18" s="12">
        <f t="shared" si="0"/>
        <v>14400000</v>
      </c>
    </row>
    <row r="19" spans="1:12" ht="47.25" x14ac:dyDescent="0.25">
      <c r="A19" s="16">
        <v>14</v>
      </c>
      <c r="B19" s="15" t="s">
        <v>169</v>
      </c>
      <c r="C19" s="27" t="s">
        <v>87</v>
      </c>
      <c r="D19" s="37" t="s">
        <v>20</v>
      </c>
      <c r="E19" s="30" t="s">
        <v>28</v>
      </c>
      <c r="F19" s="31" t="s">
        <v>88</v>
      </c>
      <c r="G19" s="32" t="s">
        <v>35</v>
      </c>
      <c r="H19" s="32" t="s">
        <v>36</v>
      </c>
      <c r="I19" s="16" t="s">
        <v>14</v>
      </c>
      <c r="J19" s="4">
        <v>40</v>
      </c>
      <c r="K19" s="26">
        <v>75000</v>
      </c>
      <c r="L19" s="12">
        <f t="shared" si="0"/>
        <v>3000000</v>
      </c>
    </row>
    <row r="20" spans="1:12" ht="47.25" x14ac:dyDescent="0.25">
      <c r="A20" s="16">
        <v>15</v>
      </c>
      <c r="B20" s="15" t="s">
        <v>169</v>
      </c>
      <c r="C20" s="27" t="s">
        <v>89</v>
      </c>
      <c r="D20" s="37" t="s">
        <v>20</v>
      </c>
      <c r="E20" s="30" t="s">
        <v>23</v>
      </c>
      <c r="F20" s="31" t="s">
        <v>90</v>
      </c>
      <c r="G20" s="32" t="s">
        <v>91</v>
      </c>
      <c r="H20" s="32" t="s">
        <v>92</v>
      </c>
      <c r="I20" s="16" t="s">
        <v>14</v>
      </c>
      <c r="J20" s="4">
        <v>15</v>
      </c>
      <c r="K20" s="26">
        <v>219000</v>
      </c>
      <c r="L20" s="12">
        <f t="shared" si="0"/>
        <v>3285000</v>
      </c>
    </row>
    <row r="21" spans="1:12" ht="47.25" x14ac:dyDescent="0.25">
      <c r="A21" s="16">
        <v>16</v>
      </c>
      <c r="B21" s="15" t="s">
        <v>169</v>
      </c>
      <c r="C21" s="27" t="s">
        <v>93</v>
      </c>
      <c r="D21" s="37" t="s">
        <v>20</v>
      </c>
      <c r="E21" s="30" t="s">
        <v>23</v>
      </c>
      <c r="F21" s="31" t="s">
        <v>94</v>
      </c>
      <c r="G21" s="32" t="s">
        <v>95</v>
      </c>
      <c r="H21" s="32" t="s">
        <v>96</v>
      </c>
      <c r="I21" s="16" t="s">
        <v>31</v>
      </c>
      <c r="J21" s="4">
        <v>4</v>
      </c>
      <c r="K21" s="26">
        <v>965200</v>
      </c>
      <c r="L21" s="12">
        <f t="shared" si="0"/>
        <v>3860800</v>
      </c>
    </row>
    <row r="22" spans="1:12" ht="47.25" x14ac:dyDescent="0.25">
      <c r="A22" s="16">
        <v>17</v>
      </c>
      <c r="B22" s="15" t="s">
        <v>169</v>
      </c>
      <c r="C22" s="27" t="s">
        <v>97</v>
      </c>
      <c r="D22" s="37" t="s">
        <v>20</v>
      </c>
      <c r="E22" s="30" t="s">
        <v>23</v>
      </c>
      <c r="F22" s="31" t="s">
        <v>98</v>
      </c>
      <c r="G22" s="32" t="s">
        <v>99</v>
      </c>
      <c r="H22" s="32" t="s">
        <v>100</v>
      </c>
      <c r="I22" s="16" t="s">
        <v>14</v>
      </c>
      <c r="J22" s="4">
        <v>20</v>
      </c>
      <c r="K22" s="26">
        <v>895000</v>
      </c>
      <c r="L22" s="12">
        <f t="shared" si="0"/>
        <v>17900000</v>
      </c>
    </row>
    <row r="23" spans="1:12" ht="47.25" x14ac:dyDescent="0.25">
      <c r="A23" s="16">
        <v>18</v>
      </c>
      <c r="B23" s="15" t="s">
        <v>169</v>
      </c>
      <c r="C23" s="27" t="s">
        <v>101</v>
      </c>
      <c r="D23" s="37" t="s">
        <v>20</v>
      </c>
      <c r="E23" s="30" t="s">
        <v>23</v>
      </c>
      <c r="F23" s="31" t="s">
        <v>102</v>
      </c>
      <c r="G23" s="32" t="s">
        <v>103</v>
      </c>
      <c r="H23" s="32" t="s">
        <v>104</v>
      </c>
      <c r="I23" s="16" t="s">
        <v>14</v>
      </c>
      <c r="J23" s="4">
        <v>2</v>
      </c>
      <c r="K23" s="26">
        <v>2200000</v>
      </c>
      <c r="L23" s="12">
        <f t="shared" si="0"/>
        <v>4400000</v>
      </c>
    </row>
    <row r="24" spans="1:12" ht="47.25" x14ac:dyDescent="0.25">
      <c r="A24" s="16">
        <v>19</v>
      </c>
      <c r="B24" s="15" t="s">
        <v>169</v>
      </c>
      <c r="C24" s="27" t="s">
        <v>101</v>
      </c>
      <c r="D24" s="14" t="s">
        <v>20</v>
      </c>
      <c r="E24" s="30" t="s">
        <v>23</v>
      </c>
      <c r="F24" s="31" t="s">
        <v>105</v>
      </c>
      <c r="G24" s="32" t="s">
        <v>103</v>
      </c>
      <c r="H24" s="32" t="s">
        <v>104</v>
      </c>
      <c r="I24" s="16" t="s">
        <v>14</v>
      </c>
      <c r="J24" s="4">
        <v>4</v>
      </c>
      <c r="K24" s="26">
        <v>550000</v>
      </c>
      <c r="L24" s="12">
        <f t="shared" si="0"/>
        <v>2200000</v>
      </c>
    </row>
    <row r="25" spans="1:12" ht="47.25" x14ac:dyDescent="0.25">
      <c r="A25" s="16">
        <v>20</v>
      </c>
      <c r="B25" s="15" t="s">
        <v>169</v>
      </c>
      <c r="C25" s="27" t="s">
        <v>106</v>
      </c>
      <c r="D25" s="14" t="s">
        <v>20</v>
      </c>
      <c r="E25" s="30" t="s">
        <v>23</v>
      </c>
      <c r="F25" s="31" t="s">
        <v>107</v>
      </c>
      <c r="G25" s="32" t="s">
        <v>108</v>
      </c>
      <c r="H25" s="32" t="s">
        <v>109</v>
      </c>
      <c r="I25" s="16" t="s">
        <v>14</v>
      </c>
      <c r="J25" s="4">
        <v>2</v>
      </c>
      <c r="K25" s="26">
        <v>1680000.01</v>
      </c>
      <c r="L25" s="12">
        <f t="shared" si="0"/>
        <v>3360000.02</v>
      </c>
    </row>
    <row r="26" spans="1:12" ht="78.75" x14ac:dyDescent="0.25">
      <c r="A26" s="16">
        <v>21</v>
      </c>
      <c r="B26" s="15" t="s">
        <v>169</v>
      </c>
      <c r="C26" s="27" t="s">
        <v>110</v>
      </c>
      <c r="D26" s="14" t="s">
        <v>20</v>
      </c>
      <c r="E26" s="30" t="s">
        <v>23</v>
      </c>
      <c r="F26" s="31" t="s">
        <v>111</v>
      </c>
      <c r="G26" s="32" t="s">
        <v>112</v>
      </c>
      <c r="H26" s="32" t="s">
        <v>113</v>
      </c>
      <c r="I26" s="16" t="s">
        <v>14</v>
      </c>
      <c r="J26" s="4">
        <v>20</v>
      </c>
      <c r="K26" s="26">
        <v>598000</v>
      </c>
      <c r="L26" s="12">
        <f t="shared" si="0"/>
        <v>11960000</v>
      </c>
    </row>
    <row r="27" spans="1:12" ht="63" x14ac:dyDescent="0.25">
      <c r="A27" s="16">
        <v>22</v>
      </c>
      <c r="B27" s="15" t="s">
        <v>169</v>
      </c>
      <c r="C27" s="27" t="s">
        <v>37</v>
      </c>
      <c r="D27" s="14" t="s">
        <v>114</v>
      </c>
      <c r="E27" s="30" t="s">
        <v>23</v>
      </c>
      <c r="F27" s="31" t="s">
        <v>115</v>
      </c>
      <c r="G27" s="32" t="s">
        <v>116</v>
      </c>
      <c r="H27" s="32" t="s">
        <v>117</v>
      </c>
      <c r="I27" s="16" t="s">
        <v>14</v>
      </c>
      <c r="J27" s="4">
        <v>1</v>
      </c>
      <c r="K27" s="26">
        <v>1080000</v>
      </c>
      <c r="L27" s="12">
        <f t="shared" si="0"/>
        <v>1080000</v>
      </c>
    </row>
    <row r="28" spans="1:12" ht="63" x14ac:dyDescent="0.25">
      <c r="A28" s="16">
        <v>23</v>
      </c>
      <c r="B28" s="15" t="s">
        <v>169</v>
      </c>
      <c r="C28" s="27" t="s">
        <v>118</v>
      </c>
      <c r="D28" s="14" t="s">
        <v>114</v>
      </c>
      <c r="E28" s="30" t="s">
        <v>23</v>
      </c>
      <c r="F28" s="31" t="s">
        <v>119</v>
      </c>
      <c r="G28" s="32" t="s">
        <v>38</v>
      </c>
      <c r="H28" s="32" t="s">
        <v>39</v>
      </c>
      <c r="I28" s="16" t="s">
        <v>14</v>
      </c>
      <c r="J28" s="4">
        <v>15</v>
      </c>
      <c r="K28" s="26">
        <v>330000</v>
      </c>
      <c r="L28" s="12">
        <f t="shared" si="0"/>
        <v>4950000</v>
      </c>
    </row>
    <row r="29" spans="1:12" ht="63" x14ac:dyDescent="0.25">
      <c r="A29" s="16">
        <v>24</v>
      </c>
      <c r="B29" s="15" t="s">
        <v>169</v>
      </c>
      <c r="C29" s="27" t="s">
        <v>27</v>
      </c>
      <c r="D29" s="14" t="s">
        <v>114</v>
      </c>
      <c r="E29" s="30" t="s">
        <v>23</v>
      </c>
      <c r="F29" s="31" t="s">
        <v>120</v>
      </c>
      <c r="G29" s="32" t="s">
        <v>121</v>
      </c>
      <c r="H29" s="32" t="s">
        <v>122</v>
      </c>
      <c r="I29" s="16" t="s">
        <v>14</v>
      </c>
      <c r="J29" s="4">
        <v>500</v>
      </c>
      <c r="K29" s="26">
        <v>6800</v>
      </c>
      <c r="L29" s="12">
        <f t="shared" si="0"/>
        <v>3400000</v>
      </c>
    </row>
    <row r="30" spans="1:12" ht="63" x14ac:dyDescent="0.25">
      <c r="A30" s="16">
        <v>25</v>
      </c>
      <c r="B30" s="15" t="s">
        <v>169</v>
      </c>
      <c r="C30" s="27" t="s">
        <v>123</v>
      </c>
      <c r="D30" s="14" t="s">
        <v>114</v>
      </c>
      <c r="E30" s="30" t="s">
        <v>23</v>
      </c>
      <c r="F30" s="31" t="s">
        <v>124</v>
      </c>
      <c r="G30" s="32" t="s">
        <v>125</v>
      </c>
      <c r="H30" s="32" t="s">
        <v>126</v>
      </c>
      <c r="I30" s="16" t="s">
        <v>14</v>
      </c>
      <c r="J30" s="4">
        <v>300</v>
      </c>
      <c r="K30" s="26">
        <v>12650</v>
      </c>
      <c r="L30" s="12">
        <f t="shared" si="0"/>
        <v>3795000</v>
      </c>
    </row>
    <row r="31" spans="1:12" ht="63" x14ac:dyDescent="0.25">
      <c r="A31" s="16">
        <v>26</v>
      </c>
      <c r="B31" s="15" t="s">
        <v>169</v>
      </c>
      <c r="C31" s="27" t="s">
        <v>127</v>
      </c>
      <c r="D31" s="14" t="s">
        <v>114</v>
      </c>
      <c r="E31" s="30" t="s">
        <v>23</v>
      </c>
      <c r="F31" s="31" t="s">
        <v>128</v>
      </c>
      <c r="G31" s="32" t="s">
        <v>129</v>
      </c>
      <c r="H31" s="32" t="s">
        <v>130</v>
      </c>
      <c r="I31" s="16" t="s">
        <v>14</v>
      </c>
      <c r="J31" s="4">
        <v>14</v>
      </c>
      <c r="K31" s="26">
        <v>11111</v>
      </c>
      <c r="L31" s="12">
        <f t="shared" si="0"/>
        <v>155554</v>
      </c>
    </row>
    <row r="32" spans="1:12" ht="63" x14ac:dyDescent="0.25">
      <c r="A32" s="16">
        <v>27</v>
      </c>
      <c r="B32" s="15" t="s">
        <v>169</v>
      </c>
      <c r="C32" s="27" t="s">
        <v>127</v>
      </c>
      <c r="D32" s="39" t="s">
        <v>114</v>
      </c>
      <c r="E32" s="30" t="s">
        <v>23</v>
      </c>
      <c r="F32" s="31" t="s">
        <v>131</v>
      </c>
      <c r="G32" s="32" t="s">
        <v>132</v>
      </c>
      <c r="H32" s="32" t="s">
        <v>133</v>
      </c>
      <c r="I32" s="16" t="s">
        <v>14</v>
      </c>
      <c r="J32" s="4">
        <v>25</v>
      </c>
      <c r="K32" s="26">
        <v>13999</v>
      </c>
      <c r="L32" s="12">
        <f t="shared" si="0"/>
        <v>349975</v>
      </c>
    </row>
    <row r="33" spans="1:12" ht="63" x14ac:dyDescent="0.25">
      <c r="A33" s="16">
        <v>28</v>
      </c>
      <c r="B33" s="15" t="s">
        <v>169</v>
      </c>
      <c r="C33" s="27" t="s">
        <v>134</v>
      </c>
      <c r="D33" s="39" t="s">
        <v>114</v>
      </c>
      <c r="E33" s="30" t="s">
        <v>28</v>
      </c>
      <c r="F33" s="31" t="s">
        <v>135</v>
      </c>
      <c r="G33" s="32" t="s">
        <v>136</v>
      </c>
      <c r="H33" s="32" t="s">
        <v>137</v>
      </c>
      <c r="I33" s="16" t="s">
        <v>30</v>
      </c>
      <c r="J33" s="4">
        <v>60</v>
      </c>
      <c r="K33" s="26">
        <v>17370</v>
      </c>
      <c r="L33" s="12">
        <f t="shared" si="0"/>
        <v>1042200</v>
      </c>
    </row>
    <row r="34" spans="1:12" ht="63" x14ac:dyDescent="0.25">
      <c r="A34" s="16">
        <v>29</v>
      </c>
      <c r="B34" s="15" t="s">
        <v>169</v>
      </c>
      <c r="C34" s="27" t="s">
        <v>138</v>
      </c>
      <c r="D34" s="39" t="s">
        <v>114</v>
      </c>
      <c r="E34" s="30" t="s">
        <v>28</v>
      </c>
      <c r="F34" s="31" t="s">
        <v>139</v>
      </c>
      <c r="G34" s="32" t="s">
        <v>140</v>
      </c>
      <c r="H34" s="32" t="s">
        <v>141</v>
      </c>
      <c r="I34" s="16" t="s">
        <v>30</v>
      </c>
      <c r="J34" s="4">
        <v>50</v>
      </c>
      <c r="K34" s="26">
        <v>31800</v>
      </c>
      <c r="L34" s="12">
        <f t="shared" si="0"/>
        <v>1590000</v>
      </c>
    </row>
    <row r="35" spans="1:12" ht="63" x14ac:dyDescent="0.25">
      <c r="A35" s="16">
        <v>30</v>
      </c>
      <c r="B35" s="15" t="s">
        <v>169</v>
      </c>
      <c r="C35" s="27" t="s">
        <v>142</v>
      </c>
      <c r="D35" s="39" t="s">
        <v>114</v>
      </c>
      <c r="E35" s="30" t="s">
        <v>23</v>
      </c>
      <c r="F35" s="31" t="s">
        <v>143</v>
      </c>
      <c r="G35" s="32" t="s">
        <v>144</v>
      </c>
      <c r="H35" s="32" t="s">
        <v>145</v>
      </c>
      <c r="I35" s="16" t="s">
        <v>14</v>
      </c>
      <c r="J35" s="4">
        <v>1</v>
      </c>
      <c r="K35" s="26">
        <v>2850000</v>
      </c>
      <c r="L35" s="12">
        <f t="shared" si="0"/>
        <v>2850000</v>
      </c>
    </row>
    <row r="36" spans="1:12" ht="63" x14ac:dyDescent="0.25">
      <c r="A36" s="16">
        <v>31</v>
      </c>
      <c r="B36" s="15" t="s">
        <v>169</v>
      </c>
      <c r="C36" s="27" t="s">
        <v>146</v>
      </c>
      <c r="D36" s="29" t="s">
        <v>147</v>
      </c>
      <c r="E36" s="30" t="s">
        <v>23</v>
      </c>
      <c r="F36" s="31" t="s">
        <v>148</v>
      </c>
      <c r="G36" s="32" t="s">
        <v>149</v>
      </c>
      <c r="H36" s="32" t="s">
        <v>150</v>
      </c>
      <c r="I36" s="16" t="s">
        <v>14</v>
      </c>
      <c r="J36" s="4">
        <v>20</v>
      </c>
      <c r="K36" s="26">
        <v>149999</v>
      </c>
      <c r="L36" s="12">
        <f t="shared" si="0"/>
        <v>2999980</v>
      </c>
    </row>
    <row r="37" spans="1:12" ht="63" x14ac:dyDescent="0.25">
      <c r="A37" s="16">
        <v>32</v>
      </c>
      <c r="B37" s="15" t="s">
        <v>169</v>
      </c>
      <c r="C37" s="27" t="s">
        <v>151</v>
      </c>
      <c r="D37" s="29" t="s">
        <v>147</v>
      </c>
      <c r="E37" s="30" t="s">
        <v>23</v>
      </c>
      <c r="F37" s="31" t="s">
        <v>152</v>
      </c>
      <c r="G37" s="32" t="s">
        <v>153</v>
      </c>
      <c r="H37" s="32" t="s">
        <v>154</v>
      </c>
      <c r="I37" s="16" t="s">
        <v>34</v>
      </c>
      <c r="J37" s="4">
        <v>20</v>
      </c>
      <c r="K37" s="26">
        <v>180000</v>
      </c>
      <c r="L37" s="12">
        <f t="shared" si="0"/>
        <v>3600000</v>
      </c>
    </row>
    <row r="38" spans="1:12" ht="63" x14ac:dyDescent="0.25">
      <c r="A38" s="16">
        <v>33</v>
      </c>
      <c r="B38" s="15" t="s">
        <v>169</v>
      </c>
      <c r="C38" s="27" t="s">
        <v>155</v>
      </c>
      <c r="D38" s="29" t="s">
        <v>147</v>
      </c>
      <c r="E38" s="30" t="s">
        <v>23</v>
      </c>
      <c r="F38" s="31" t="s">
        <v>156</v>
      </c>
      <c r="G38" s="32" t="s">
        <v>157</v>
      </c>
      <c r="H38" s="32" t="s">
        <v>158</v>
      </c>
      <c r="I38" s="16" t="s">
        <v>159</v>
      </c>
      <c r="J38" s="4">
        <v>35</v>
      </c>
      <c r="K38" s="26">
        <v>177000</v>
      </c>
      <c r="L38" s="12">
        <f t="shared" si="0"/>
        <v>6195000</v>
      </c>
    </row>
    <row r="39" spans="1:12" ht="63" x14ac:dyDescent="0.25">
      <c r="A39" s="16">
        <v>34</v>
      </c>
      <c r="B39" s="15" t="s">
        <v>169</v>
      </c>
      <c r="C39" s="27" t="s">
        <v>160</v>
      </c>
      <c r="D39" s="29" t="s">
        <v>147</v>
      </c>
      <c r="E39" s="30" t="s">
        <v>23</v>
      </c>
      <c r="F39" s="31" t="s">
        <v>161</v>
      </c>
      <c r="G39" s="32" t="s">
        <v>162</v>
      </c>
      <c r="H39" s="32" t="s">
        <v>163</v>
      </c>
      <c r="I39" s="16" t="s">
        <v>34</v>
      </c>
      <c r="J39" s="4">
        <v>30</v>
      </c>
      <c r="K39" s="26">
        <v>93000</v>
      </c>
      <c r="L39" s="12">
        <f t="shared" si="0"/>
        <v>2790000</v>
      </c>
    </row>
    <row r="40" spans="1:12" ht="63" x14ac:dyDescent="0.25">
      <c r="A40" s="16">
        <v>35</v>
      </c>
      <c r="B40" s="15" t="s">
        <v>169</v>
      </c>
      <c r="C40" s="27" t="s">
        <v>164</v>
      </c>
      <c r="D40" s="29" t="s">
        <v>147</v>
      </c>
      <c r="E40" s="30" t="s">
        <v>23</v>
      </c>
      <c r="F40" s="31" t="s">
        <v>165</v>
      </c>
      <c r="G40" s="32" t="s">
        <v>32</v>
      </c>
      <c r="H40" s="32" t="s">
        <v>166</v>
      </c>
      <c r="I40" s="16" t="s">
        <v>34</v>
      </c>
      <c r="J40" s="4">
        <v>2</v>
      </c>
      <c r="K40" s="26">
        <v>500000</v>
      </c>
      <c r="L40" s="12">
        <f t="shared" si="0"/>
        <v>1000000</v>
      </c>
    </row>
    <row r="41" spans="1:12" ht="31.5" x14ac:dyDescent="0.25">
      <c r="A41" s="16">
        <v>36</v>
      </c>
      <c r="B41" s="15" t="s">
        <v>169</v>
      </c>
      <c r="C41" s="27" t="s">
        <v>29</v>
      </c>
      <c r="D41" s="29" t="s">
        <v>25</v>
      </c>
      <c r="E41" s="30" t="s">
        <v>24</v>
      </c>
      <c r="F41" s="31" t="s">
        <v>167</v>
      </c>
      <c r="G41" s="32" t="s">
        <v>26</v>
      </c>
      <c r="H41" s="32">
        <v>261190860313726</v>
      </c>
      <c r="I41" s="16" t="s">
        <v>49</v>
      </c>
      <c r="J41" s="4">
        <v>1</v>
      </c>
      <c r="K41" s="26">
        <v>37290000</v>
      </c>
      <c r="L41" s="12">
        <f t="shared" si="0"/>
        <v>37290000</v>
      </c>
    </row>
    <row r="42" spans="1:12" ht="31.5" x14ac:dyDescent="0.25">
      <c r="A42" s="16">
        <v>37</v>
      </c>
      <c r="B42" s="15" t="s">
        <v>169</v>
      </c>
      <c r="C42" s="27" t="s">
        <v>29</v>
      </c>
      <c r="D42" s="29" t="s">
        <v>25</v>
      </c>
      <c r="E42" s="30" t="s">
        <v>24</v>
      </c>
      <c r="F42" s="31" t="s">
        <v>168</v>
      </c>
      <c r="G42" s="32" t="s">
        <v>26</v>
      </c>
      <c r="H42" s="32">
        <v>261190860380345</v>
      </c>
      <c r="I42" s="16" t="s">
        <v>49</v>
      </c>
      <c r="J42" s="4">
        <v>1</v>
      </c>
      <c r="K42" s="26">
        <v>35363100</v>
      </c>
      <c r="L42" s="12">
        <f t="shared" si="0"/>
        <v>35363100</v>
      </c>
    </row>
    <row r="43" spans="1:12" ht="18.75" x14ac:dyDescent="0.25">
      <c r="A43" s="16"/>
      <c r="B43" s="15"/>
      <c r="C43" s="14"/>
      <c r="D43" s="14"/>
      <c r="E43" s="14"/>
      <c r="F43" s="14"/>
      <c r="G43" s="14"/>
      <c r="H43" s="14"/>
      <c r="I43" s="4"/>
      <c r="J43" s="4"/>
      <c r="K43" s="4"/>
      <c r="L43" s="12"/>
    </row>
    <row r="44" spans="1:12" ht="18.75" x14ac:dyDescent="0.25">
      <c r="A44" s="18"/>
      <c r="B44" s="19"/>
      <c r="C44" s="48" t="s">
        <v>22</v>
      </c>
      <c r="D44" s="49"/>
      <c r="E44" s="50"/>
      <c r="F44" s="18"/>
      <c r="G44" s="18"/>
      <c r="H44" s="18"/>
      <c r="I44" s="18"/>
      <c r="J44" s="18"/>
      <c r="K44" s="17"/>
      <c r="L44" s="17">
        <f>SUM(L6:L43)</f>
        <v>747016509.01999998</v>
      </c>
    </row>
    <row r="45" spans="1:12" ht="18.75" x14ac:dyDescent="0.25">
      <c r="A45" s="20"/>
      <c r="B45" s="21"/>
      <c r="C45" s="22"/>
      <c r="D45" s="23"/>
      <c r="E45" s="20"/>
      <c r="F45" s="20"/>
      <c r="G45" s="20"/>
      <c r="H45" s="20"/>
      <c r="I45" s="20"/>
      <c r="J45" s="20"/>
      <c r="K45" s="20"/>
      <c r="L45" s="20"/>
    </row>
    <row r="46" spans="1:12" ht="57.75" customHeight="1" x14ac:dyDescent="0.25">
      <c r="A46" s="1"/>
      <c r="B46" s="43" t="s">
        <v>13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</row>
  </sheetData>
  <autoFilter ref="A4:L24">
    <filterColumn colId="6" showButton="0"/>
  </autoFilter>
  <mergeCells count="15">
    <mergeCell ref="J4:J5"/>
    <mergeCell ref="K4:K5"/>
    <mergeCell ref="L4:L5"/>
    <mergeCell ref="B46:L46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44:E44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51" t="s">
        <v>6</v>
      </c>
      <c r="B5" s="51"/>
      <c r="C5" s="51"/>
      <c r="D5" s="51"/>
    </row>
    <row r="7" spans="1:4" ht="25.5" x14ac:dyDescent="0.25">
      <c r="A7" s="8" t="s">
        <v>4</v>
      </c>
      <c r="B7" s="8" t="s">
        <v>9</v>
      </c>
      <c r="C7" s="8" t="s">
        <v>7</v>
      </c>
      <c r="D7" s="8" t="s">
        <v>8</v>
      </c>
    </row>
    <row r="8" spans="1:4" x14ac:dyDescent="0.25">
      <c r="A8" s="5">
        <v>1</v>
      </c>
      <c r="B8" s="5"/>
      <c r="C8" s="5"/>
      <c r="D8" s="5"/>
    </row>
    <row r="9" spans="1:4" x14ac:dyDescent="0.25">
      <c r="A9" s="5">
        <f>+A8+1</f>
        <v>2</v>
      </c>
      <c r="B9" s="6"/>
      <c r="C9" s="6"/>
      <c r="D9" s="7"/>
    </row>
    <row r="10" spans="1:4" x14ac:dyDescent="0.25">
      <c r="A10" s="5">
        <f t="shared" ref="A10:A17" si="0">+A9+1</f>
        <v>3</v>
      </c>
      <c r="B10" s="6"/>
      <c r="C10" s="6"/>
      <c r="D10" s="7"/>
    </row>
    <row r="11" spans="1:4" x14ac:dyDescent="0.25">
      <c r="A11" s="5">
        <f t="shared" si="0"/>
        <v>4</v>
      </c>
      <c r="B11" s="6"/>
      <c r="C11" s="6"/>
      <c r="D11" s="7"/>
    </row>
    <row r="12" spans="1:4" x14ac:dyDescent="0.25">
      <c r="A12" s="5">
        <f t="shared" si="0"/>
        <v>5</v>
      </c>
      <c r="B12" s="6"/>
      <c r="C12" s="6"/>
      <c r="D12" s="7"/>
    </row>
    <row r="13" spans="1:4" x14ac:dyDescent="0.25">
      <c r="A13" s="5">
        <f t="shared" si="0"/>
        <v>6</v>
      </c>
      <c r="B13" s="6"/>
      <c r="C13" s="6"/>
      <c r="D13" s="7"/>
    </row>
    <row r="14" spans="1:4" x14ac:dyDescent="0.25">
      <c r="A14" s="5">
        <f t="shared" si="0"/>
        <v>7</v>
      </c>
      <c r="B14" s="6"/>
      <c r="C14" s="6"/>
      <c r="D14" s="7"/>
    </row>
    <row r="15" spans="1:4" x14ac:dyDescent="0.25">
      <c r="A15" s="5">
        <f t="shared" si="0"/>
        <v>8</v>
      </c>
      <c r="B15" s="6"/>
      <c r="C15" s="6"/>
      <c r="D15" s="7"/>
    </row>
    <row r="16" spans="1:4" x14ac:dyDescent="0.25">
      <c r="A16" s="5">
        <f t="shared" si="0"/>
        <v>9</v>
      </c>
      <c r="B16" s="6"/>
      <c r="C16" s="6"/>
      <c r="D16" s="7"/>
    </row>
    <row r="17" spans="1:4" x14ac:dyDescent="0.25">
      <c r="A17" s="5">
        <f t="shared" si="0"/>
        <v>10</v>
      </c>
      <c r="B17" s="6"/>
      <c r="C17" s="6"/>
      <c r="D17" s="7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2026-04-21T11:11:31Z</dcterms:modified>
</cp:coreProperties>
</file>