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680"/>
  </bookViews>
  <sheets>
    <sheet name="6-илова" sheetId="4" r:id="rId1"/>
    <sheet name="6-илова (хориж)" sheetId="5" r:id="rId2"/>
  </sheets>
  <calcPr calcId="162913"/>
</workbook>
</file>

<file path=xl/calcChain.xml><?xml version="1.0" encoding="utf-8"?>
<calcChain xmlns="http://schemas.openxmlformats.org/spreadsheetml/2006/main">
  <c r="H13" i="5" l="1"/>
  <c r="L12" i="5"/>
  <c r="K12" i="5"/>
  <c r="J12" i="5"/>
  <c r="I12" i="5"/>
  <c r="H10" i="5"/>
  <c r="H9" i="5"/>
  <c r="H12" i="5" l="1"/>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41" i="4" l="1"/>
  <c r="L40" i="4" l="1"/>
  <c r="K40" i="4"/>
  <c r="J40" i="4"/>
  <c r="I40" i="4"/>
  <c r="H40" i="4" l="1"/>
</calcChain>
</file>

<file path=xl/sharedStrings.xml><?xml version="1.0" encoding="utf-8"?>
<sst xmlns="http://schemas.openxmlformats.org/spreadsheetml/2006/main" count="193" uniqueCount="86">
  <si>
    <t>МАЪЛУМОТЛАР</t>
  </si>
  <si>
    <t>Т/р</t>
  </si>
  <si>
    <t>Ҳисобот йилининг ўтган даври бўйича жами:</t>
  </si>
  <si>
    <t>6-ИЛОВА</t>
  </si>
  <si>
    <t>Мансабдор шахсларнинг хизмат сафарлари харажатлари тўғрисидаги</t>
  </si>
  <si>
    <t>Молиялаштириш манбаси</t>
  </si>
  <si>
    <t>Жами 
харажат</t>
  </si>
  <si>
    <t>Сурхондарё вилояти</t>
  </si>
  <si>
    <t>Андижон вилояти</t>
  </si>
  <si>
    <t>Қорақалпоғистон Республикаси</t>
  </si>
  <si>
    <t>Қашқадарё вилояти</t>
  </si>
  <si>
    <t>Хоразм вилояти</t>
  </si>
  <si>
    <t>Зиётов Ф</t>
  </si>
  <si>
    <t>Исламов Б</t>
  </si>
  <si>
    <t>Маълумотлар қилинаётган давр бўйича жами:</t>
  </si>
  <si>
    <t>Йўл 
харажатлари</t>
  </si>
  <si>
    <t>Кундалик 
харажатлар</t>
  </si>
  <si>
    <t>Бошқа 
харажатлари</t>
  </si>
  <si>
    <t>Хизмат 
сафарини 
амалга оширган 
ходимнинг 
фамилияси ва исми</t>
  </si>
  <si>
    <t>Хизмат сафари амалга 
оширилган ҳудуд</t>
  </si>
  <si>
    <t>Хизмат сафарининг 
қисқача мақсади</t>
  </si>
  <si>
    <r>
      <t>Шундан, харажат турлари</t>
    </r>
    <r>
      <rPr>
        <b/>
        <sz val="11"/>
        <color theme="1"/>
        <rFont val="Calibri"/>
        <family val="2"/>
        <charset val="204"/>
      </rPr>
      <t xml:space="preserve"> 
</t>
    </r>
    <r>
      <rPr>
        <i/>
        <sz val="12"/>
        <color theme="1"/>
        <rFont val="Times New Roman"/>
        <family val="1"/>
        <charset val="204"/>
      </rPr>
      <t>(сўмда)</t>
    </r>
  </si>
  <si>
    <t>Хизмат 
сафарининг 
давомийлик 
муддати</t>
  </si>
  <si>
    <t>Калонов Х</t>
  </si>
  <si>
    <r>
      <t xml:space="preserve">Турар жой 
билан боғлиқ 
</t>
    </r>
    <r>
      <rPr>
        <i/>
        <sz val="12"/>
        <color theme="1"/>
        <rFont val="Times New Roman"/>
        <family val="1"/>
        <charset val="204"/>
      </rPr>
      <t xml:space="preserve">(меҳмонхона ёки 
турар жой ижараси) 
</t>
    </r>
    <r>
      <rPr>
        <sz val="12"/>
        <color theme="1"/>
        <rFont val="Times New Roman"/>
        <family val="1"/>
        <charset val="204"/>
      </rPr>
      <t>харажатлар</t>
    </r>
  </si>
  <si>
    <t>Холмахматов А</t>
  </si>
  <si>
    <t>Усманов А</t>
  </si>
  <si>
    <t>Наманган вилояти</t>
  </si>
  <si>
    <t>Исрайлов Б</t>
  </si>
  <si>
    <t>Турғунбоев Э</t>
  </si>
  <si>
    <t>Моддий зарарни ундириш ҳақидаги даъво аризаси юзасидан юритилган иш бўйича саййор суд мажлисини ўтказиш мақсадида</t>
  </si>
  <si>
    <t>*Мансабдор шахсларнинг хизмат сафарлари ва хориждан ташриф буюрган меҳмонларни кутиб олиш харажатлари (хизмат сафарининг ёки ташрифнинг мақсади, суткалик пул, транспорт ва яшаш билан боғлиқ харажатлар, бундан давлат сирлари ва хизматда фойдаланиш учун мўлжалланган маълумотлар мустасно);</t>
  </si>
  <si>
    <t>2026 йил I чорак</t>
  </si>
  <si>
    <t>Судларда одил судловни амалга ошириш борасида амалга оширилаётган ишлар ҳамда суд-ҳуқуқ соҳасида олиб борилаётган ислоҳотларнинг ҳудудларда изчил амалга ошириш бўйича кўрилаётган чоралар натижадорлигини ўрганиш, шунингдек судлар фаолияти билан яқиндан танишиш мақсадида</t>
  </si>
  <si>
    <t>21.01.2026-24.01.2026</t>
  </si>
  <si>
    <t>Расулов Н</t>
  </si>
  <si>
    <t>Бюджет маблағлари хисобидан</t>
  </si>
  <si>
    <t>Ер участкаларидан фойдаланишга оид маъмурий ҳуқуқбузарлик тўғрисидаги ишларни кўриш бўйича суд амалиётини ўрганиш ишларини ташкил этиш мақсадида</t>
  </si>
  <si>
    <t>Сирдарё, Жиззах ва Самарқанд вилоятлари</t>
  </si>
  <si>
    <t>26.01.2026-29.01.2026</t>
  </si>
  <si>
    <t>26.01.2026-25.01.2026</t>
  </si>
  <si>
    <t>06.02.2026-07.02.2026</t>
  </si>
  <si>
    <t>Наманган,дижон ва Фарғона вилоятлари</t>
  </si>
  <si>
    <t>16.02.2026-17.02.2026</t>
  </si>
  <si>
    <t>Каландарова М</t>
  </si>
  <si>
    <t>Судларнинг маҳфий-режим органлари фаолиятини амалий ёрдам кўрсатиш йўли билан ўрганиш мақсадида</t>
  </si>
  <si>
    <t>26.02.2026-27.02.2027</t>
  </si>
  <si>
    <t>Мамараимов Н</t>
  </si>
  <si>
    <t>Норкулов Б</t>
  </si>
  <si>
    <t>Навоий ва Бухоро вилоятлари</t>
  </si>
  <si>
    <t>02.02.2026-05.02.2026</t>
  </si>
  <si>
    <t>Сайфуллаев Б</t>
  </si>
  <si>
    <t>Ўзбекистон Республикаси Бош прокуратураси томонидан Сурхондарё вилоятида тергов ва суриштирув органлари ходимларининг малакасини ошириш мақсадида</t>
  </si>
  <si>
    <t>11.02.2026-12.02.2026</t>
  </si>
  <si>
    <t>Турсунов Ф</t>
  </si>
  <si>
    <t>Туйчиев Ф</t>
  </si>
  <si>
    <t>Умаралиев О</t>
  </si>
  <si>
    <t>Эргашев Ж</t>
  </si>
  <si>
    <t>Бухоро ва Навоий вилоятлари</t>
  </si>
  <si>
    <t>29.03.2026-31.03.2026</t>
  </si>
  <si>
    <t>Ботиров Ж</t>
  </si>
  <si>
    <t>Қашқадарё ва Самарқанд вилоятлари</t>
  </si>
  <si>
    <t>10.03.2026-10.03.2026</t>
  </si>
  <si>
    <t>07.03.2026-07.03.2026</t>
  </si>
  <si>
    <t>Ҳудудий комиссияларга одам савдосига қарши курашиш, ундан жабрланган шахсларнинг ҳимоясини таъминлаш, муносиб меҳнат тамойилларини илагри суриш,фуқароларнинг меҳнат ҳуқуқларини таъминлаш борасидаги ишларни ташкил этишда ҳудудий комиссияларга амалий ёрдам кўрсатиш мақсадида</t>
  </si>
  <si>
    <t>05.03.2026-06.03.2026</t>
  </si>
  <si>
    <t>БМТ Аёллар ҳолати комиссиясининг 70-сессиясида (СҚЦ-70) Ўзбекистон Республикаси делегатцияси таркибида иштирок этиш учун</t>
  </si>
  <si>
    <t>АҚШ</t>
  </si>
  <si>
    <t>08.03.2026-13.03.2026</t>
  </si>
  <si>
    <t>Қаландарова М</t>
  </si>
  <si>
    <t>Суд ҳокимияти органларини ривожлантириш жамғармаси</t>
  </si>
  <si>
    <t>Вилоят ва унга тенглаштирилган судларнинг Аттестатция комиссиялари йиғилишларида қатнашиш мақсадида</t>
  </si>
  <si>
    <t>Мадрахимов К</t>
  </si>
  <si>
    <t>Мамадиев Ў</t>
  </si>
  <si>
    <t>Наманган, Андижон ва Фарғона вилоятлари</t>
  </si>
  <si>
    <t>26.02.2026-27.02.2026</t>
  </si>
  <si>
    <t>Мамарайимов Н</t>
  </si>
  <si>
    <t>Жиззах ва Сирдарё вилоятлари</t>
  </si>
  <si>
    <t>Сурхондарё ва Қашқадарё вилоятлари</t>
  </si>
  <si>
    <t>12.03.2026-13.03.2026</t>
  </si>
  <si>
    <t>Бухоро, Навоий ва Самарқанд вилоятлари</t>
  </si>
  <si>
    <t>26.03.2026-28.03.2026</t>
  </si>
  <si>
    <t>Тиркашев Ж</t>
  </si>
  <si>
    <t>05.03.2026-05.03.2026</t>
  </si>
  <si>
    <t>30.03.2026-31.03.2026</t>
  </si>
  <si>
    <t>Файзиев 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</si>
</sst>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 _с_ў_м_-;\-* #,##0.00\ _с_ў_м_-;_-* &quot;-&quot;??\ _с_ў_м_-;_-@_-"/>
    <numFmt numFmtId="165" formatCode="_-* #,##0_-;\-* #,##0_-;_-* &quot;-&quot;??_-;_-@_-"/>
  </numFmts>
  <fonts count="14" x14ac:knownFonts="1">
    <font>
      <sz val="11"/>
      <color theme="1"/>
      <name val="Calibri"/>
      <family val="2"/>
      <scheme val="minor"/>
    </font>
    <font>
      <sz val="11"/>
      <color theme="1"/>
      <name val="Calibri"/>
      <family val="2"/>
      <charset val="204"/>
      <scheme val="minor"/>
    </font>
    <font>
      <b/>
      <sz val="11"/>
      <color theme="1"/>
      <name val="Calibri"/>
      <family val="2"/>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sz val="12"/>
      <name val="Times New Roman"/>
      <family val="1"/>
      <charset val="204"/>
    </font>
    <font>
      <sz val="14"/>
      <color theme="1"/>
      <name val="Times New Roman"/>
      <family val="1"/>
      <charset val="204"/>
    </font>
    <font>
      <b/>
      <sz val="14"/>
      <name val="Times New Roman"/>
      <family val="1"/>
      <charset val="204"/>
    </font>
    <font>
      <sz val="11"/>
      <color theme="1"/>
      <name val="Calibri"/>
      <family val="2"/>
      <scheme val="minor"/>
    </font>
    <font>
      <b/>
      <i/>
      <sz val="14"/>
      <color theme="1"/>
      <name val="Times New Roman"/>
      <family val="1"/>
      <charset val="204"/>
    </font>
    <font>
      <b/>
      <sz val="14"/>
      <color theme="1"/>
      <name val="Times New Roman"/>
      <family val="1"/>
      <charset val="204"/>
    </font>
    <font>
      <sz val="10"/>
      <name val="Arial Cyr"/>
      <family val="2"/>
      <charset val="204"/>
    </font>
    <font>
      <sz val="11"/>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164" fontId="9" fillId="0" borderId="0" applyFont="0" applyFill="0" applyBorder="0" applyAlignment="0" applyProtection="0"/>
    <xf numFmtId="0" fontId="12" fillId="0" borderId="0"/>
    <xf numFmtId="0" fontId="1" fillId="0" borderId="0">
      <alignment vertical="center"/>
    </xf>
    <xf numFmtId="43" fontId="9" fillId="0" borderId="0" applyFont="0" applyFill="0" applyBorder="0" applyAlignment="0" applyProtection="0"/>
  </cellStyleXfs>
  <cellXfs count="42">
    <xf numFmtId="0" fontId="0" fillId="0" borderId="0" xfId="0"/>
    <xf numFmtId="0" fontId="3" fillId="0" borderId="0" xfId="0" applyFont="1"/>
    <xf numFmtId="0" fontId="3" fillId="2" borderId="1" xfId="0" applyFont="1" applyFill="1" applyBorder="1" applyAlignment="1">
      <alignment horizontal="center" vertical="center" wrapText="1"/>
    </xf>
    <xf numFmtId="0" fontId="6" fillId="0" borderId="0" xfId="0" applyFont="1" applyBorder="1" applyAlignment="1">
      <alignment horizontal="center" vertical="center"/>
    </xf>
    <xf numFmtId="0" fontId="3" fillId="0" borderId="0" xfId="0" applyFont="1" applyAlignment="1"/>
    <xf numFmtId="0" fontId="3" fillId="0" borderId="0" xfId="0" applyFont="1" applyAlignment="1">
      <alignment wrapText="1"/>
    </xf>
    <xf numFmtId="0" fontId="7" fillId="0" borderId="0" xfId="0" applyFont="1"/>
    <xf numFmtId="0" fontId="7" fillId="0" borderId="0" xfId="0" applyFont="1" applyAlignment="1">
      <alignment wrapText="1"/>
    </xf>
    <xf numFmtId="0" fontId="4" fillId="2"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165" fontId="4" fillId="3" borderId="1" xfId="1" applyNumberFormat="1" applyFont="1" applyFill="1" applyBorder="1" applyAlignment="1">
      <alignment vertical="center" wrapText="1"/>
    </xf>
    <xf numFmtId="165" fontId="3" fillId="0" borderId="1" xfId="1" applyNumberFormat="1" applyFont="1" applyBorder="1" applyAlignment="1">
      <alignment horizontal="center" vertical="center" wrapText="1"/>
    </xf>
    <xf numFmtId="165" fontId="3" fillId="3" borderId="1" xfId="1"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xf>
    <xf numFmtId="165" fontId="4" fillId="3" borderId="1" xfId="1" applyNumberFormat="1" applyFont="1" applyFill="1" applyBorder="1" applyAlignment="1">
      <alignment horizontal="center" vertical="center" wrapText="1"/>
    </xf>
    <xf numFmtId="165" fontId="4" fillId="0" borderId="1" xfId="1" applyNumberFormat="1" applyFont="1" applyBorder="1" applyAlignment="1">
      <alignment horizontal="center" vertical="center"/>
    </xf>
    <xf numFmtId="0" fontId="4" fillId="2" borderId="3" xfId="0" applyFont="1" applyFill="1" applyBorder="1" applyAlignment="1">
      <alignment horizontal="center" vertical="center" wrapText="1"/>
    </xf>
    <xf numFmtId="0" fontId="3" fillId="0" borderId="0" xfId="0" applyFont="1" applyAlignment="1">
      <alignment horizontal="center" vertical="center"/>
    </xf>
    <xf numFmtId="1" fontId="3" fillId="0" borderId="1" xfId="1" applyNumberFormat="1" applyFont="1" applyBorder="1" applyAlignment="1">
      <alignment wrapText="1"/>
    </xf>
    <xf numFmtId="1" fontId="3" fillId="0" borderId="1" xfId="1" applyNumberFormat="1" applyFont="1" applyFill="1" applyBorder="1" applyAlignment="1">
      <alignment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164" fontId="3" fillId="0" borderId="1" xfId="1" applyFont="1" applyFill="1" applyBorder="1" applyAlignment="1">
      <alignment horizontal="center" vertical="center" wrapText="1"/>
    </xf>
    <xf numFmtId="164" fontId="3" fillId="0" borderId="1" xfId="1" applyFont="1" applyFill="1" applyBorder="1" applyAlignment="1">
      <alignment vertical="center" wrapText="1"/>
    </xf>
    <xf numFmtId="164" fontId="13" fillId="0" borderId="1" xfId="1"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4" fillId="0" borderId="4" xfId="0" applyFont="1" applyBorder="1" applyAlignment="1">
      <alignment horizontal="center"/>
    </xf>
    <xf numFmtId="0" fontId="4" fillId="0" borderId="5" xfId="0" applyFont="1" applyBorder="1" applyAlignment="1">
      <alignment horizontal="center"/>
    </xf>
    <xf numFmtId="0" fontId="3" fillId="0" borderId="0" xfId="0" applyFont="1" applyAlignment="1">
      <alignment horizont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0" borderId="0" xfId="0" applyFont="1" applyAlignment="1">
      <alignment horizontal="center" vertical="center" wrapText="1"/>
    </xf>
    <xf numFmtId="0" fontId="8" fillId="0" borderId="0"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5">
    <cellStyle name="Обычный" xfId="0" builtinId="0"/>
    <cellStyle name="Обычный 2" xfId="3"/>
    <cellStyle name="Обычный 4" xfId="2"/>
    <cellStyle name="Финансовый" xfId="1" builtinId="3"/>
    <cellStyle name="Финансовый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N43"/>
  <sheetViews>
    <sheetView tabSelected="1" workbookViewId="0">
      <selection activeCell="B8" sqref="B8:L8"/>
    </sheetView>
  </sheetViews>
  <sheetFormatPr defaultRowHeight="15.75" x14ac:dyDescent="0.25"/>
  <cols>
    <col min="1" max="1" width="2.85546875" style="1" customWidth="1"/>
    <col min="2" max="2" width="7.140625" style="1" customWidth="1"/>
    <col min="3" max="3" width="40.7109375" style="1" customWidth="1"/>
    <col min="4" max="4" width="24.85546875" style="1" bestFit="1" customWidth="1"/>
    <col min="5" max="5" width="16.7109375" style="1" customWidth="1"/>
    <col min="6" max="6" width="18" style="19" customWidth="1"/>
    <col min="7" max="7" width="19.28515625" style="1" bestFit="1" customWidth="1"/>
    <col min="8" max="8" width="13.7109375" style="1" bestFit="1" customWidth="1"/>
    <col min="9" max="9" width="17.85546875" style="1" bestFit="1" customWidth="1"/>
    <col min="10" max="10" width="17.42578125" style="1" bestFit="1" customWidth="1"/>
    <col min="11" max="11" width="16.5703125" style="1" bestFit="1" customWidth="1"/>
    <col min="12" max="12" width="13.42578125" style="1" bestFit="1" customWidth="1"/>
    <col min="13" max="13" width="9.140625" style="1"/>
    <col min="14" max="14" width="9.140625" style="5"/>
    <col min="15" max="16384" width="9.140625" style="1"/>
  </cols>
  <sheetData>
    <row r="1" spans="2:14" x14ac:dyDescent="0.25">
      <c r="I1" s="4"/>
      <c r="J1" s="4"/>
      <c r="K1" s="34" t="s">
        <v>3</v>
      </c>
      <c r="L1" s="34"/>
    </row>
    <row r="2" spans="2:14" s="6" customFormat="1" ht="35.25" customHeight="1" x14ac:dyDescent="0.3">
      <c r="B2" s="38" t="s">
        <v>4</v>
      </c>
      <c r="C2" s="38"/>
      <c r="D2" s="38"/>
      <c r="E2" s="38"/>
      <c r="F2" s="38"/>
      <c r="G2" s="38"/>
      <c r="H2" s="38"/>
      <c r="I2" s="38"/>
      <c r="J2" s="38"/>
      <c r="K2" s="38"/>
      <c r="L2" s="38"/>
      <c r="N2" s="7"/>
    </row>
    <row r="3" spans="2:14" s="6" customFormat="1" ht="18.75" x14ac:dyDescent="0.3">
      <c r="B3" s="39" t="s">
        <v>0</v>
      </c>
      <c r="C3" s="39"/>
      <c r="D3" s="39"/>
      <c r="E3" s="39"/>
      <c r="F3" s="39"/>
      <c r="G3" s="39"/>
      <c r="H3" s="39"/>
      <c r="I3" s="39"/>
      <c r="J3" s="39"/>
      <c r="K3" s="39"/>
      <c r="L3" s="39"/>
      <c r="N3" s="7"/>
    </row>
    <row r="4" spans="2:14" x14ac:dyDescent="0.25">
      <c r="B4" s="3"/>
      <c r="C4" s="3"/>
      <c r="D4" s="3"/>
      <c r="E4" s="3"/>
      <c r="F4" s="3"/>
      <c r="G4" s="3"/>
      <c r="H4" s="3"/>
      <c r="I4" s="3"/>
      <c r="J4" s="3"/>
    </row>
    <row r="5" spans="2:14" ht="39" customHeight="1" x14ac:dyDescent="0.25">
      <c r="B5" s="35" t="s">
        <v>1</v>
      </c>
      <c r="C5" s="35" t="s">
        <v>20</v>
      </c>
      <c r="D5" s="35" t="s">
        <v>19</v>
      </c>
      <c r="E5" s="40" t="s">
        <v>22</v>
      </c>
      <c r="F5" s="35" t="s">
        <v>18</v>
      </c>
      <c r="G5" s="35" t="s">
        <v>5</v>
      </c>
      <c r="H5" s="35" t="s">
        <v>6</v>
      </c>
      <c r="I5" s="36" t="s">
        <v>21</v>
      </c>
      <c r="J5" s="36"/>
      <c r="K5" s="36"/>
      <c r="L5" s="36"/>
    </row>
    <row r="6" spans="2:14" ht="97.5" customHeight="1" x14ac:dyDescent="0.25">
      <c r="B6" s="35"/>
      <c r="C6" s="35"/>
      <c r="D6" s="35"/>
      <c r="E6" s="41"/>
      <c r="F6" s="35"/>
      <c r="G6" s="35"/>
      <c r="H6" s="35"/>
      <c r="I6" s="2" t="s">
        <v>24</v>
      </c>
      <c r="J6" s="2" t="s">
        <v>15</v>
      </c>
      <c r="K6" s="2" t="s">
        <v>16</v>
      </c>
      <c r="L6" s="2" t="s">
        <v>17</v>
      </c>
    </row>
    <row r="7" spans="2:14" x14ac:dyDescent="0.25">
      <c r="B7" s="8">
        <v>1</v>
      </c>
      <c r="C7" s="8">
        <v>2</v>
      </c>
      <c r="D7" s="8">
        <v>3</v>
      </c>
      <c r="E7" s="8">
        <v>4</v>
      </c>
      <c r="F7" s="18">
        <v>5</v>
      </c>
      <c r="G7" s="8">
        <v>6</v>
      </c>
      <c r="H7" s="8">
        <v>7</v>
      </c>
      <c r="I7" s="8">
        <v>8</v>
      </c>
      <c r="J7" s="8">
        <v>9</v>
      </c>
      <c r="K7" s="8">
        <v>10</v>
      </c>
      <c r="L7" s="8">
        <v>11</v>
      </c>
    </row>
    <row r="8" spans="2:14" s="6" customFormat="1" ht="19.5" x14ac:dyDescent="0.3">
      <c r="B8" s="37" t="s">
        <v>32</v>
      </c>
      <c r="C8" s="37"/>
      <c r="D8" s="37"/>
      <c r="E8" s="37"/>
      <c r="F8" s="37"/>
      <c r="G8" s="37"/>
      <c r="H8" s="37"/>
      <c r="I8" s="37"/>
      <c r="J8" s="37"/>
      <c r="K8" s="37"/>
      <c r="L8" s="37"/>
      <c r="N8" s="7"/>
    </row>
    <row r="9" spans="2:14" ht="141.75" x14ac:dyDescent="0.25">
      <c r="B9" s="9">
        <v>1</v>
      </c>
      <c r="C9" s="10" t="s">
        <v>33</v>
      </c>
      <c r="D9" s="22" t="s">
        <v>10</v>
      </c>
      <c r="E9" s="22" t="s">
        <v>34</v>
      </c>
      <c r="F9" s="22" t="s">
        <v>35</v>
      </c>
      <c r="G9" s="11" t="s">
        <v>36</v>
      </c>
      <c r="H9" s="12">
        <f>+I9+J9+K9+L9</f>
        <v>1081654</v>
      </c>
      <c r="I9" s="26"/>
      <c r="J9" s="26">
        <v>1081654</v>
      </c>
      <c r="K9" s="26"/>
      <c r="L9" s="20"/>
    </row>
    <row r="10" spans="2:14" ht="78.75" x14ac:dyDescent="0.25">
      <c r="B10" s="9">
        <v>2</v>
      </c>
      <c r="C10" s="10" t="s">
        <v>37</v>
      </c>
      <c r="D10" s="22" t="s">
        <v>38</v>
      </c>
      <c r="E10" s="22" t="s">
        <v>39</v>
      </c>
      <c r="F10" s="22" t="s">
        <v>35</v>
      </c>
      <c r="G10" s="11" t="s">
        <v>36</v>
      </c>
      <c r="H10" s="12">
        <f t="shared" ref="H10:H38" si="0">+I10+J10+K10+L10</f>
        <v>463900</v>
      </c>
      <c r="I10" s="26"/>
      <c r="J10" s="26">
        <v>381500</v>
      </c>
      <c r="K10" s="26">
        <v>82400</v>
      </c>
      <c r="L10" s="20"/>
    </row>
    <row r="11" spans="2:14" ht="141.75" x14ac:dyDescent="0.25">
      <c r="B11" s="9">
        <v>3</v>
      </c>
      <c r="C11" s="10" t="s">
        <v>33</v>
      </c>
      <c r="D11" s="22" t="s">
        <v>9</v>
      </c>
      <c r="E11" s="23" t="s">
        <v>40</v>
      </c>
      <c r="F11" s="22" t="s">
        <v>25</v>
      </c>
      <c r="G11" s="11" t="s">
        <v>36</v>
      </c>
      <c r="H11" s="12">
        <f t="shared" si="0"/>
        <v>1390391</v>
      </c>
      <c r="I11" s="26"/>
      <c r="J11" s="26">
        <v>1390391</v>
      </c>
      <c r="K11" s="26"/>
      <c r="L11" s="20"/>
    </row>
    <row r="12" spans="2:14" ht="63" x14ac:dyDescent="0.25">
      <c r="B12" s="9">
        <v>4</v>
      </c>
      <c r="C12" s="10" t="s">
        <v>30</v>
      </c>
      <c r="D12" s="22" t="s">
        <v>27</v>
      </c>
      <c r="E12" s="22" t="s">
        <v>41</v>
      </c>
      <c r="F12" s="22" t="s">
        <v>28</v>
      </c>
      <c r="G12" s="11" t="s">
        <v>36</v>
      </c>
      <c r="H12" s="12">
        <f t="shared" si="0"/>
        <v>630431</v>
      </c>
      <c r="I12" s="26"/>
      <c r="J12" s="26">
        <v>630431</v>
      </c>
      <c r="K12" s="26"/>
      <c r="L12" s="20"/>
    </row>
    <row r="13" spans="2:14" ht="141.75" x14ac:dyDescent="0.25">
      <c r="B13" s="9">
        <v>5</v>
      </c>
      <c r="C13" s="10" t="s">
        <v>33</v>
      </c>
      <c r="D13" s="22" t="s">
        <v>42</v>
      </c>
      <c r="E13" s="23" t="s">
        <v>43</v>
      </c>
      <c r="F13" s="22" t="s">
        <v>44</v>
      </c>
      <c r="G13" s="11" t="s">
        <v>36</v>
      </c>
      <c r="H13" s="12">
        <f t="shared" si="0"/>
        <v>841200</v>
      </c>
      <c r="I13" s="26">
        <v>800000</v>
      </c>
      <c r="J13" s="26"/>
      <c r="K13" s="26">
        <v>41200</v>
      </c>
      <c r="L13" s="20"/>
    </row>
    <row r="14" spans="2:14" ht="47.25" x14ac:dyDescent="0.25">
      <c r="B14" s="9">
        <v>6</v>
      </c>
      <c r="C14" s="10" t="s">
        <v>45</v>
      </c>
      <c r="D14" s="22" t="s">
        <v>42</v>
      </c>
      <c r="E14" s="22" t="s">
        <v>46</v>
      </c>
      <c r="F14" s="22" t="s">
        <v>47</v>
      </c>
      <c r="G14" s="11" t="s">
        <v>36</v>
      </c>
      <c r="H14" s="12">
        <f t="shared" si="0"/>
        <v>491200</v>
      </c>
      <c r="I14" s="26">
        <v>450000</v>
      </c>
      <c r="J14" s="26"/>
      <c r="K14" s="26">
        <v>41200</v>
      </c>
      <c r="L14" s="20"/>
    </row>
    <row r="15" spans="2:14" ht="63" x14ac:dyDescent="0.25">
      <c r="B15" s="9">
        <v>7</v>
      </c>
      <c r="C15" s="10" t="s">
        <v>30</v>
      </c>
      <c r="D15" s="22" t="s">
        <v>27</v>
      </c>
      <c r="E15" s="22" t="s">
        <v>41</v>
      </c>
      <c r="F15" s="22" t="s">
        <v>48</v>
      </c>
      <c r="G15" s="11" t="s">
        <v>36</v>
      </c>
      <c r="H15" s="12">
        <f t="shared" si="0"/>
        <v>1271631</v>
      </c>
      <c r="I15" s="26">
        <v>600000</v>
      </c>
      <c r="J15" s="26">
        <v>630431</v>
      </c>
      <c r="K15" s="26">
        <v>41200</v>
      </c>
      <c r="L15" s="20"/>
    </row>
    <row r="16" spans="2:14" ht="78.75" x14ac:dyDescent="0.25">
      <c r="B16" s="9">
        <v>8</v>
      </c>
      <c r="C16" s="10" t="s">
        <v>37</v>
      </c>
      <c r="D16" s="22" t="s">
        <v>38</v>
      </c>
      <c r="E16" s="22" t="s">
        <v>39</v>
      </c>
      <c r="F16" s="22" t="s">
        <v>35</v>
      </c>
      <c r="G16" s="11" t="s">
        <v>36</v>
      </c>
      <c r="H16" s="12">
        <f t="shared" si="0"/>
        <v>1199968</v>
      </c>
      <c r="I16" s="26">
        <v>1199968</v>
      </c>
      <c r="J16" s="26"/>
      <c r="K16" s="26"/>
      <c r="L16" s="20"/>
    </row>
    <row r="17" spans="2:12" ht="78.75" x14ac:dyDescent="0.25">
      <c r="B17" s="9">
        <v>9</v>
      </c>
      <c r="C17" s="10" t="s">
        <v>37</v>
      </c>
      <c r="D17" s="22" t="s">
        <v>49</v>
      </c>
      <c r="E17" s="22" t="s">
        <v>50</v>
      </c>
      <c r="F17" s="22" t="s">
        <v>35</v>
      </c>
      <c r="G17" s="11" t="s">
        <v>36</v>
      </c>
      <c r="H17" s="12">
        <f t="shared" si="0"/>
        <v>3169407</v>
      </c>
      <c r="I17" s="26">
        <v>1800000</v>
      </c>
      <c r="J17" s="26">
        <v>1245807</v>
      </c>
      <c r="K17" s="26">
        <v>123600</v>
      </c>
      <c r="L17" s="20"/>
    </row>
    <row r="18" spans="2:12" ht="63" x14ac:dyDescent="0.25">
      <c r="B18" s="9">
        <v>10</v>
      </c>
      <c r="C18" s="10" t="s">
        <v>30</v>
      </c>
      <c r="D18" s="22" t="s">
        <v>27</v>
      </c>
      <c r="E18" s="23" t="s">
        <v>41</v>
      </c>
      <c r="F18" s="22" t="s">
        <v>51</v>
      </c>
      <c r="G18" s="11" t="s">
        <v>36</v>
      </c>
      <c r="H18" s="12">
        <f t="shared" si="0"/>
        <v>1271631</v>
      </c>
      <c r="I18" s="27">
        <v>600000</v>
      </c>
      <c r="J18" s="27">
        <v>630431</v>
      </c>
      <c r="K18" s="27">
        <v>41200</v>
      </c>
      <c r="L18" s="20"/>
    </row>
    <row r="19" spans="2:12" ht="78.75" x14ac:dyDescent="0.25">
      <c r="B19" s="9">
        <v>11</v>
      </c>
      <c r="C19" s="10" t="s">
        <v>52</v>
      </c>
      <c r="D19" s="22" t="s">
        <v>7</v>
      </c>
      <c r="E19" s="23" t="s">
        <v>53</v>
      </c>
      <c r="F19" s="22" t="s">
        <v>54</v>
      </c>
      <c r="G19" s="11" t="s">
        <v>36</v>
      </c>
      <c r="H19" s="12">
        <f t="shared" si="0"/>
        <v>2832828</v>
      </c>
      <c r="I19" s="27">
        <v>600000</v>
      </c>
      <c r="J19" s="27">
        <v>2191628</v>
      </c>
      <c r="K19" s="27">
        <v>41200</v>
      </c>
      <c r="L19" s="20"/>
    </row>
    <row r="20" spans="2:12" ht="141.75" x14ac:dyDescent="0.25">
      <c r="B20" s="9">
        <v>12</v>
      </c>
      <c r="C20" s="10" t="s">
        <v>33</v>
      </c>
      <c r="D20" s="22" t="s">
        <v>42</v>
      </c>
      <c r="E20" s="23" t="s">
        <v>43</v>
      </c>
      <c r="F20" s="22" t="s">
        <v>55</v>
      </c>
      <c r="G20" s="11" t="s">
        <v>36</v>
      </c>
      <c r="H20" s="12">
        <f t="shared" si="0"/>
        <v>491200</v>
      </c>
      <c r="I20" s="27">
        <v>450000</v>
      </c>
      <c r="J20" s="27"/>
      <c r="K20" s="27">
        <v>41200</v>
      </c>
      <c r="L20" s="20"/>
    </row>
    <row r="21" spans="2:12" ht="141.75" x14ac:dyDescent="0.25">
      <c r="B21" s="9">
        <v>13</v>
      </c>
      <c r="C21" s="10" t="s">
        <v>33</v>
      </c>
      <c r="D21" s="22" t="s">
        <v>42</v>
      </c>
      <c r="E21" s="23" t="s">
        <v>43</v>
      </c>
      <c r="F21" s="22" t="s">
        <v>56</v>
      </c>
      <c r="G21" s="11" t="s">
        <v>36</v>
      </c>
      <c r="H21" s="12">
        <f t="shared" si="0"/>
        <v>641200</v>
      </c>
      <c r="I21" s="27">
        <v>600000</v>
      </c>
      <c r="J21" s="27"/>
      <c r="K21" s="27">
        <v>41200</v>
      </c>
      <c r="L21" s="20"/>
    </row>
    <row r="22" spans="2:12" ht="63" x14ac:dyDescent="0.25">
      <c r="B22" s="9">
        <v>14</v>
      </c>
      <c r="C22" s="10" t="s">
        <v>30</v>
      </c>
      <c r="D22" s="22" t="s">
        <v>27</v>
      </c>
      <c r="E22" s="22" t="s">
        <v>41</v>
      </c>
      <c r="F22" s="22" t="s">
        <v>57</v>
      </c>
      <c r="G22" s="11" t="s">
        <v>36</v>
      </c>
      <c r="H22" s="12">
        <f t="shared" si="0"/>
        <v>1271631</v>
      </c>
      <c r="I22" s="27">
        <v>600000</v>
      </c>
      <c r="J22" s="27">
        <v>630431</v>
      </c>
      <c r="K22" s="27">
        <v>41200</v>
      </c>
      <c r="L22" s="20"/>
    </row>
    <row r="23" spans="2:12" ht="141.75" x14ac:dyDescent="0.25">
      <c r="B23" s="9">
        <v>15</v>
      </c>
      <c r="C23" s="10" t="s">
        <v>33</v>
      </c>
      <c r="D23" s="24" t="s">
        <v>58</v>
      </c>
      <c r="E23" s="24" t="s">
        <v>59</v>
      </c>
      <c r="F23" s="22" t="s">
        <v>60</v>
      </c>
      <c r="G23" s="11" t="s">
        <v>36</v>
      </c>
      <c r="H23" s="12">
        <f t="shared" si="0"/>
        <v>591400</v>
      </c>
      <c r="I23" s="27"/>
      <c r="J23" s="27">
        <v>509000</v>
      </c>
      <c r="K23" s="27">
        <v>82400</v>
      </c>
      <c r="L23" s="20"/>
    </row>
    <row r="24" spans="2:12" ht="141.75" x14ac:dyDescent="0.25">
      <c r="B24" s="9">
        <v>16</v>
      </c>
      <c r="C24" s="10" t="s">
        <v>33</v>
      </c>
      <c r="D24" s="22" t="s">
        <v>61</v>
      </c>
      <c r="E24" s="23" t="s">
        <v>62</v>
      </c>
      <c r="F24" s="22" t="s">
        <v>12</v>
      </c>
      <c r="G24" s="11" t="s">
        <v>36</v>
      </c>
      <c r="H24" s="12">
        <f t="shared" si="0"/>
        <v>1399000</v>
      </c>
      <c r="I24" s="27"/>
      <c r="J24" s="27">
        <v>1399000</v>
      </c>
      <c r="K24" s="27"/>
      <c r="L24" s="20"/>
    </row>
    <row r="25" spans="2:12" ht="141.75" x14ac:dyDescent="0.25">
      <c r="B25" s="9">
        <v>17</v>
      </c>
      <c r="C25" s="10" t="s">
        <v>33</v>
      </c>
      <c r="D25" s="22" t="s">
        <v>7</v>
      </c>
      <c r="E25" s="23" t="s">
        <v>63</v>
      </c>
      <c r="F25" s="22" t="s">
        <v>12</v>
      </c>
      <c r="G25" s="11" t="s">
        <v>36</v>
      </c>
      <c r="H25" s="12">
        <f t="shared" si="0"/>
        <v>2191628</v>
      </c>
      <c r="I25" s="27"/>
      <c r="J25" s="27">
        <v>2191628</v>
      </c>
      <c r="K25" s="27"/>
      <c r="L25" s="20"/>
    </row>
    <row r="26" spans="2:12" ht="141.75" x14ac:dyDescent="0.25">
      <c r="B26" s="9">
        <v>18</v>
      </c>
      <c r="C26" s="10" t="s">
        <v>33</v>
      </c>
      <c r="D26" s="22" t="s">
        <v>7</v>
      </c>
      <c r="E26" s="22" t="s">
        <v>63</v>
      </c>
      <c r="F26" s="22" t="s">
        <v>13</v>
      </c>
      <c r="G26" s="11" t="s">
        <v>36</v>
      </c>
      <c r="H26" s="12">
        <f t="shared" si="0"/>
        <v>2191628</v>
      </c>
      <c r="I26" s="27"/>
      <c r="J26" s="27">
        <v>2191628</v>
      </c>
      <c r="K26" s="27"/>
      <c r="L26" s="20"/>
    </row>
    <row r="27" spans="2:12" ht="141.75" x14ac:dyDescent="0.25">
      <c r="B27" s="9">
        <v>19</v>
      </c>
      <c r="C27" s="10" t="s">
        <v>33</v>
      </c>
      <c r="D27" s="22" t="s">
        <v>61</v>
      </c>
      <c r="E27" s="23" t="s">
        <v>62</v>
      </c>
      <c r="F27" s="22" t="s">
        <v>13</v>
      </c>
      <c r="G27" s="11" t="s">
        <v>36</v>
      </c>
      <c r="H27" s="12">
        <f t="shared" si="0"/>
        <v>1399000</v>
      </c>
      <c r="I27" s="27"/>
      <c r="J27" s="27">
        <v>1399000</v>
      </c>
      <c r="K27" s="27"/>
      <c r="L27" s="20"/>
    </row>
    <row r="28" spans="2:12" ht="141.75" x14ac:dyDescent="0.25">
      <c r="B28" s="9">
        <v>20</v>
      </c>
      <c r="C28" s="10" t="s">
        <v>64</v>
      </c>
      <c r="D28" s="22" t="s">
        <v>8</v>
      </c>
      <c r="E28" s="22" t="s">
        <v>65</v>
      </c>
      <c r="F28" s="22" t="s">
        <v>23</v>
      </c>
      <c r="G28" s="11" t="s">
        <v>36</v>
      </c>
      <c r="H28" s="12">
        <f t="shared" si="0"/>
        <v>1470953</v>
      </c>
      <c r="I28" s="27">
        <v>600000</v>
      </c>
      <c r="J28" s="27">
        <v>829753</v>
      </c>
      <c r="K28" s="27">
        <v>41200</v>
      </c>
      <c r="L28" s="20"/>
    </row>
    <row r="29" spans="2:12" ht="47.25" x14ac:dyDescent="0.25">
      <c r="B29" s="9">
        <v>21</v>
      </c>
      <c r="C29" s="10" t="s">
        <v>71</v>
      </c>
      <c r="D29" s="22" t="s">
        <v>9</v>
      </c>
      <c r="E29" s="23" t="s">
        <v>62</v>
      </c>
      <c r="F29" s="22" t="s">
        <v>72</v>
      </c>
      <c r="G29" s="11" t="s">
        <v>36</v>
      </c>
      <c r="H29" s="12">
        <f t="shared" si="0"/>
        <v>1575060</v>
      </c>
      <c r="I29" s="27"/>
      <c r="J29" s="27">
        <v>1575060</v>
      </c>
      <c r="K29" s="27"/>
      <c r="L29" s="20"/>
    </row>
    <row r="30" spans="2:12" ht="141.75" x14ac:dyDescent="0.25">
      <c r="B30" s="9">
        <v>22</v>
      </c>
      <c r="C30" s="10" t="s">
        <v>33</v>
      </c>
      <c r="D30" s="22" t="s">
        <v>58</v>
      </c>
      <c r="E30" s="23" t="s">
        <v>59</v>
      </c>
      <c r="F30" s="22" t="s">
        <v>73</v>
      </c>
      <c r="G30" s="11" t="s">
        <v>36</v>
      </c>
      <c r="H30" s="12">
        <f t="shared" si="0"/>
        <v>1040800</v>
      </c>
      <c r="I30" s="27"/>
      <c r="J30" s="27">
        <v>958400</v>
      </c>
      <c r="K30" s="27">
        <v>82400</v>
      </c>
      <c r="L30" s="20"/>
    </row>
    <row r="31" spans="2:12" ht="47.25" x14ac:dyDescent="0.25">
      <c r="B31" s="9">
        <v>23</v>
      </c>
      <c r="C31" s="10" t="s">
        <v>45</v>
      </c>
      <c r="D31" s="22" t="s">
        <v>74</v>
      </c>
      <c r="E31" s="22" t="s">
        <v>75</v>
      </c>
      <c r="F31" s="22" t="s">
        <v>76</v>
      </c>
      <c r="G31" s="11" t="s">
        <v>36</v>
      </c>
      <c r="H31" s="12">
        <f t="shared" si="0"/>
        <v>1134433</v>
      </c>
      <c r="I31" s="26"/>
      <c r="J31" s="26">
        <v>1134433</v>
      </c>
      <c r="K31" s="26"/>
      <c r="L31" s="20"/>
    </row>
    <row r="32" spans="2:12" ht="47.25" x14ac:dyDescent="0.25">
      <c r="B32" s="9">
        <v>24</v>
      </c>
      <c r="C32" s="10" t="s">
        <v>45</v>
      </c>
      <c r="D32" s="22" t="s">
        <v>77</v>
      </c>
      <c r="E32" s="22" t="s">
        <v>65</v>
      </c>
      <c r="F32" s="22" t="s">
        <v>76</v>
      </c>
      <c r="G32" s="11" t="s">
        <v>36</v>
      </c>
      <c r="H32" s="12">
        <f t="shared" si="0"/>
        <v>570200</v>
      </c>
      <c r="I32" s="26">
        <v>300000</v>
      </c>
      <c r="J32" s="26">
        <v>229000</v>
      </c>
      <c r="K32" s="26">
        <v>41200</v>
      </c>
      <c r="L32" s="20"/>
    </row>
    <row r="33" spans="2:12" ht="47.25" x14ac:dyDescent="0.25">
      <c r="B33" s="9">
        <v>25</v>
      </c>
      <c r="C33" s="10" t="s">
        <v>45</v>
      </c>
      <c r="D33" s="22" t="s">
        <v>78</v>
      </c>
      <c r="E33" s="22" t="s">
        <v>79</v>
      </c>
      <c r="F33" s="22" t="s">
        <v>76</v>
      </c>
      <c r="G33" s="11" t="s">
        <v>36</v>
      </c>
      <c r="H33" s="12">
        <f t="shared" si="0"/>
        <v>1508741</v>
      </c>
      <c r="I33" s="26">
        <v>450000</v>
      </c>
      <c r="J33" s="26">
        <v>1017541</v>
      </c>
      <c r="K33" s="26">
        <v>41200</v>
      </c>
      <c r="L33" s="20"/>
    </row>
    <row r="34" spans="2:12" ht="47.25" x14ac:dyDescent="0.25">
      <c r="B34" s="9">
        <v>26</v>
      </c>
      <c r="C34" s="10" t="s">
        <v>45</v>
      </c>
      <c r="D34" s="22" t="s">
        <v>80</v>
      </c>
      <c r="E34" s="25" t="s">
        <v>81</v>
      </c>
      <c r="F34" s="24" t="s">
        <v>76</v>
      </c>
      <c r="G34" s="11" t="s">
        <v>36</v>
      </c>
      <c r="H34" s="12">
        <f t="shared" si="0"/>
        <v>491200</v>
      </c>
      <c r="I34" s="28">
        <v>450000</v>
      </c>
      <c r="J34" s="28"/>
      <c r="K34" s="28">
        <v>41200</v>
      </c>
      <c r="L34" s="20"/>
    </row>
    <row r="35" spans="2:12" ht="141.75" x14ac:dyDescent="0.25">
      <c r="B35" s="9">
        <v>27</v>
      </c>
      <c r="C35" s="10" t="s">
        <v>33</v>
      </c>
      <c r="D35" s="22" t="s">
        <v>58</v>
      </c>
      <c r="E35" s="22" t="s">
        <v>59</v>
      </c>
      <c r="F35" s="24" t="s">
        <v>82</v>
      </c>
      <c r="G35" s="11" t="s">
        <v>36</v>
      </c>
      <c r="H35" s="12">
        <f t="shared" si="0"/>
        <v>1186650</v>
      </c>
      <c r="I35" s="28"/>
      <c r="J35" s="28">
        <v>1104250</v>
      </c>
      <c r="K35" s="28">
        <v>82400</v>
      </c>
      <c r="L35" s="20"/>
    </row>
    <row r="36" spans="2:12" ht="141.75" x14ac:dyDescent="0.25">
      <c r="B36" s="9">
        <v>28</v>
      </c>
      <c r="C36" s="10" t="s">
        <v>33</v>
      </c>
      <c r="D36" s="24" t="s">
        <v>11</v>
      </c>
      <c r="E36" s="24" t="s">
        <v>83</v>
      </c>
      <c r="F36" s="24" t="s">
        <v>29</v>
      </c>
      <c r="G36" s="11" t="s">
        <v>36</v>
      </c>
      <c r="H36" s="12">
        <f t="shared" si="0"/>
        <v>1450065</v>
      </c>
      <c r="I36" s="28"/>
      <c r="J36" s="28">
        <v>1450065</v>
      </c>
      <c r="K36" s="28"/>
      <c r="L36" s="20"/>
    </row>
    <row r="37" spans="2:12" ht="141.75" x14ac:dyDescent="0.25">
      <c r="B37" s="9">
        <v>29</v>
      </c>
      <c r="C37" s="10" t="s">
        <v>33</v>
      </c>
      <c r="D37" s="24" t="s">
        <v>58</v>
      </c>
      <c r="E37" s="24" t="s">
        <v>84</v>
      </c>
      <c r="F37" s="24" t="s">
        <v>26</v>
      </c>
      <c r="G37" s="11" t="s">
        <v>36</v>
      </c>
      <c r="H37" s="12">
        <f t="shared" si="0"/>
        <v>2155200</v>
      </c>
      <c r="I37" s="28"/>
      <c r="J37" s="28">
        <v>2114000</v>
      </c>
      <c r="K37" s="28">
        <v>41200</v>
      </c>
      <c r="L37" s="21"/>
    </row>
    <row r="38" spans="2:12" ht="141.75" x14ac:dyDescent="0.25">
      <c r="B38" s="9">
        <v>30</v>
      </c>
      <c r="C38" s="10" t="s">
        <v>33</v>
      </c>
      <c r="D38" s="22" t="s">
        <v>58</v>
      </c>
      <c r="E38" s="22" t="s">
        <v>59</v>
      </c>
      <c r="F38" s="24" t="s">
        <v>85</v>
      </c>
      <c r="G38" s="11" t="s">
        <v>36</v>
      </c>
      <c r="H38" s="12">
        <f t="shared" si="0"/>
        <v>1301600</v>
      </c>
      <c r="I38" s="28"/>
      <c r="J38" s="28">
        <v>1219200</v>
      </c>
      <c r="K38" s="28">
        <v>82400</v>
      </c>
      <c r="L38" s="20"/>
    </row>
    <row r="39" spans="2:12" x14ac:dyDescent="0.25">
      <c r="B39" s="9"/>
      <c r="C39" s="10"/>
      <c r="D39" s="11"/>
      <c r="E39" s="11"/>
      <c r="F39" s="11"/>
      <c r="G39" s="11"/>
      <c r="H39" s="12"/>
      <c r="I39" s="14"/>
      <c r="J39" s="14"/>
      <c r="K39" s="15"/>
      <c r="L39" s="13"/>
    </row>
    <row r="40" spans="2:12" x14ac:dyDescent="0.25">
      <c r="B40" s="32" t="s">
        <v>14</v>
      </c>
      <c r="C40" s="33"/>
      <c r="D40" s="33"/>
      <c r="E40" s="33"/>
      <c r="F40" s="33"/>
      <c r="G40" s="33"/>
      <c r="H40" s="12">
        <f>SUM(I40:L40)</f>
        <v>38705830</v>
      </c>
      <c r="I40" s="16">
        <f>SUM(I9:I39)</f>
        <v>9499968</v>
      </c>
      <c r="J40" s="16">
        <f>SUM(J9:J39)</f>
        <v>28134662</v>
      </c>
      <c r="K40" s="16">
        <f>SUM(K9:K39)</f>
        <v>1071200</v>
      </c>
      <c r="L40" s="17">
        <f>SUM(L9:L39)</f>
        <v>0</v>
      </c>
    </row>
    <row r="41" spans="2:12" x14ac:dyDescent="0.25">
      <c r="B41" s="32" t="s">
        <v>2</v>
      </c>
      <c r="C41" s="33"/>
      <c r="D41" s="33"/>
      <c r="E41" s="33"/>
      <c r="F41" s="33"/>
      <c r="G41" s="33"/>
      <c r="H41" s="12">
        <f>SUM(I41:L41)</f>
        <v>38705830</v>
      </c>
      <c r="I41" s="17">
        <v>9499968</v>
      </c>
      <c r="J41" s="17">
        <v>28134662</v>
      </c>
      <c r="K41" s="17">
        <v>1071200</v>
      </c>
      <c r="L41" s="17">
        <v>0</v>
      </c>
    </row>
    <row r="43" spans="2:12" ht="42" customHeight="1" x14ac:dyDescent="0.25">
      <c r="C43" s="31" t="s">
        <v>31</v>
      </c>
      <c r="D43" s="31"/>
      <c r="E43" s="31"/>
      <c r="F43" s="31"/>
      <c r="G43" s="31"/>
      <c r="H43" s="31"/>
      <c r="I43" s="31"/>
      <c r="J43" s="31"/>
      <c r="K43" s="31"/>
      <c r="L43" s="31"/>
    </row>
  </sheetData>
  <mergeCells count="15">
    <mergeCell ref="C43:L43"/>
    <mergeCell ref="B40:G40"/>
    <mergeCell ref="B41:G41"/>
    <mergeCell ref="K1:L1"/>
    <mergeCell ref="H5:H6"/>
    <mergeCell ref="G5:G6"/>
    <mergeCell ref="I5:L5"/>
    <mergeCell ref="B8:L8"/>
    <mergeCell ref="B2:L2"/>
    <mergeCell ref="B3:L3"/>
    <mergeCell ref="B5:B6"/>
    <mergeCell ref="C5:C6"/>
    <mergeCell ref="D5:D6"/>
    <mergeCell ref="E5:E6"/>
    <mergeCell ref="F5:F6"/>
  </mergeCells>
  <printOptions horizontalCentered="1"/>
  <pageMargins left="0" right="0" top="0.59055118110236227" bottom="0.3937007874015748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N15"/>
  <sheetViews>
    <sheetView workbookViewId="0">
      <selection activeCell="L13" sqref="L13"/>
    </sheetView>
  </sheetViews>
  <sheetFormatPr defaultRowHeight="15.75" x14ac:dyDescent="0.25"/>
  <cols>
    <col min="1" max="1" width="2.85546875" style="1" customWidth="1"/>
    <col min="2" max="2" width="7.140625" style="1" customWidth="1"/>
    <col min="3" max="3" width="40.7109375" style="1" customWidth="1"/>
    <col min="4" max="4" width="24.85546875" style="1" bestFit="1" customWidth="1"/>
    <col min="5" max="5" width="16.7109375" style="1" customWidth="1"/>
    <col min="6" max="6" width="18" style="19" customWidth="1"/>
    <col min="7" max="7" width="19.28515625" style="1" bestFit="1" customWidth="1"/>
    <col min="8" max="8" width="13.7109375" style="1" bestFit="1" customWidth="1"/>
    <col min="9" max="9" width="17.85546875" style="1" bestFit="1" customWidth="1"/>
    <col min="10" max="10" width="17.42578125" style="1" bestFit="1" customWidth="1"/>
    <col min="11" max="12" width="16.5703125" style="1" bestFit="1" customWidth="1"/>
    <col min="13" max="13" width="9.140625" style="1"/>
    <col min="14" max="14" width="9.140625" style="5"/>
    <col min="15" max="16384" width="9.140625" style="1"/>
  </cols>
  <sheetData>
    <row r="1" spans="2:14" x14ac:dyDescent="0.25">
      <c r="I1" s="4"/>
      <c r="J1" s="4"/>
      <c r="K1" s="34" t="s">
        <v>3</v>
      </c>
      <c r="L1" s="34"/>
    </row>
    <row r="2" spans="2:14" s="6" customFormat="1" ht="35.25" customHeight="1" x14ac:dyDescent="0.3">
      <c r="B2" s="38" t="s">
        <v>4</v>
      </c>
      <c r="C2" s="38"/>
      <c r="D2" s="38"/>
      <c r="E2" s="38"/>
      <c r="F2" s="38"/>
      <c r="G2" s="38"/>
      <c r="H2" s="38"/>
      <c r="I2" s="38"/>
      <c r="J2" s="38"/>
      <c r="K2" s="38"/>
      <c r="L2" s="38"/>
      <c r="N2" s="7"/>
    </row>
    <row r="3" spans="2:14" s="6" customFormat="1" ht="18.75" x14ac:dyDescent="0.3">
      <c r="B3" s="39" t="s">
        <v>0</v>
      </c>
      <c r="C3" s="39"/>
      <c r="D3" s="39"/>
      <c r="E3" s="39"/>
      <c r="F3" s="39"/>
      <c r="G3" s="39"/>
      <c r="H3" s="39"/>
      <c r="I3" s="39"/>
      <c r="J3" s="39"/>
      <c r="K3" s="39"/>
      <c r="L3" s="39"/>
      <c r="N3" s="7"/>
    </row>
    <row r="4" spans="2:14" x14ac:dyDescent="0.25">
      <c r="B4" s="3"/>
      <c r="C4" s="3"/>
      <c r="D4" s="3"/>
      <c r="E4" s="3"/>
      <c r="F4" s="3"/>
      <c r="G4" s="3"/>
      <c r="H4" s="3"/>
      <c r="I4" s="3"/>
      <c r="J4" s="3"/>
    </row>
    <row r="5" spans="2:14" ht="39" customHeight="1" x14ac:dyDescent="0.25">
      <c r="B5" s="35" t="s">
        <v>1</v>
      </c>
      <c r="C5" s="35" t="s">
        <v>20</v>
      </c>
      <c r="D5" s="35" t="s">
        <v>19</v>
      </c>
      <c r="E5" s="40" t="s">
        <v>22</v>
      </c>
      <c r="F5" s="35" t="s">
        <v>18</v>
      </c>
      <c r="G5" s="35" t="s">
        <v>5</v>
      </c>
      <c r="H5" s="35" t="s">
        <v>6</v>
      </c>
      <c r="I5" s="36" t="s">
        <v>21</v>
      </c>
      <c r="J5" s="36"/>
      <c r="K5" s="36"/>
      <c r="L5" s="36"/>
    </row>
    <row r="6" spans="2:14" ht="97.5" customHeight="1" x14ac:dyDescent="0.25">
      <c r="B6" s="35"/>
      <c r="C6" s="35"/>
      <c r="D6" s="35"/>
      <c r="E6" s="41"/>
      <c r="F6" s="35"/>
      <c r="G6" s="35"/>
      <c r="H6" s="35"/>
      <c r="I6" s="29" t="s">
        <v>24</v>
      </c>
      <c r="J6" s="29" t="s">
        <v>15</v>
      </c>
      <c r="K6" s="29" t="s">
        <v>16</v>
      </c>
      <c r="L6" s="29" t="s">
        <v>17</v>
      </c>
    </row>
    <row r="7" spans="2:14" x14ac:dyDescent="0.25">
      <c r="B7" s="30">
        <v>1</v>
      </c>
      <c r="C7" s="30">
        <v>2</v>
      </c>
      <c r="D7" s="30">
        <v>3</v>
      </c>
      <c r="E7" s="30">
        <v>4</v>
      </c>
      <c r="F7" s="30">
        <v>5</v>
      </c>
      <c r="G7" s="30">
        <v>6</v>
      </c>
      <c r="H7" s="30">
        <v>7</v>
      </c>
      <c r="I7" s="30">
        <v>8</v>
      </c>
      <c r="J7" s="30">
        <v>9</v>
      </c>
      <c r="K7" s="30">
        <v>10</v>
      </c>
      <c r="L7" s="30">
        <v>11</v>
      </c>
    </row>
    <row r="8" spans="2:14" s="6" customFormat="1" ht="19.5" x14ac:dyDescent="0.3">
      <c r="B8" s="37" t="s">
        <v>32</v>
      </c>
      <c r="C8" s="37"/>
      <c r="D8" s="37"/>
      <c r="E8" s="37"/>
      <c r="F8" s="37"/>
      <c r="G8" s="37"/>
      <c r="H8" s="37"/>
      <c r="I8" s="37"/>
      <c r="J8" s="37"/>
      <c r="K8" s="37"/>
      <c r="L8" s="37"/>
      <c r="N8" s="7"/>
    </row>
    <row r="9" spans="2:14" ht="63" x14ac:dyDescent="0.25">
      <c r="B9" s="9">
        <v>21</v>
      </c>
      <c r="C9" s="10" t="s">
        <v>66</v>
      </c>
      <c r="D9" s="22" t="s">
        <v>67</v>
      </c>
      <c r="E9" s="22" t="s">
        <v>68</v>
      </c>
      <c r="F9" s="22" t="s">
        <v>69</v>
      </c>
      <c r="G9" s="11" t="s">
        <v>70</v>
      </c>
      <c r="H9" s="12">
        <f t="shared" ref="H9:H10" si="0">+I9+J9+K9+L9</f>
        <v>57570052.960000008</v>
      </c>
      <c r="I9" s="27">
        <v>33055015.760000002</v>
      </c>
      <c r="J9" s="27">
        <v>18616607</v>
      </c>
      <c r="K9" s="27">
        <v>2178430.2000000002</v>
      </c>
      <c r="L9" s="27">
        <v>3720000</v>
      </c>
    </row>
    <row r="10" spans="2:14" x14ac:dyDescent="0.25">
      <c r="B10" s="9">
        <v>2</v>
      </c>
      <c r="C10" s="10"/>
      <c r="D10" s="22"/>
      <c r="E10" s="22"/>
      <c r="F10" s="24"/>
      <c r="G10" s="11"/>
      <c r="H10" s="12">
        <f t="shared" si="0"/>
        <v>0</v>
      </c>
      <c r="I10" s="28"/>
      <c r="J10" s="28"/>
      <c r="K10" s="28"/>
      <c r="L10" s="20"/>
    </row>
    <row r="11" spans="2:14" x14ac:dyDescent="0.25">
      <c r="B11" s="9"/>
      <c r="C11" s="10"/>
      <c r="D11" s="11"/>
      <c r="E11" s="11"/>
      <c r="F11" s="11"/>
      <c r="G11" s="11"/>
      <c r="H11" s="12"/>
      <c r="I11" s="14"/>
      <c r="J11" s="14"/>
      <c r="K11" s="15"/>
      <c r="L11" s="13"/>
    </row>
    <row r="12" spans="2:14" x14ac:dyDescent="0.25">
      <c r="B12" s="32" t="s">
        <v>14</v>
      </c>
      <c r="C12" s="33"/>
      <c r="D12" s="33"/>
      <c r="E12" s="33"/>
      <c r="F12" s="33"/>
      <c r="G12" s="33"/>
      <c r="H12" s="12">
        <f>SUM(I12:L12)</f>
        <v>57570052.960000008</v>
      </c>
      <c r="I12" s="16">
        <f>SUM(I9:I11)</f>
        <v>33055015.760000002</v>
      </c>
      <c r="J12" s="16">
        <f>SUM(J9:J11)</f>
        <v>18616607</v>
      </c>
      <c r="K12" s="16">
        <f>SUM(K9:K11)</f>
        <v>2178430.2000000002</v>
      </c>
      <c r="L12" s="17">
        <f>SUM(L9:L11)</f>
        <v>3720000</v>
      </c>
    </row>
    <row r="13" spans="2:14" x14ac:dyDescent="0.25">
      <c r="B13" s="32" t="s">
        <v>2</v>
      </c>
      <c r="C13" s="33"/>
      <c r="D13" s="33"/>
      <c r="E13" s="33"/>
      <c r="F13" s="33"/>
      <c r="G13" s="33"/>
      <c r="H13" s="12">
        <f>SUM(I13:L13)</f>
        <v>57570052.960000008</v>
      </c>
      <c r="I13" s="17">
        <v>33055015.760000002</v>
      </c>
      <c r="J13" s="17">
        <v>18616607</v>
      </c>
      <c r="K13" s="17">
        <v>2178430.2000000002</v>
      </c>
      <c r="L13" s="17">
        <v>3720000</v>
      </c>
    </row>
    <row r="15" spans="2:14" ht="42" customHeight="1" x14ac:dyDescent="0.25">
      <c r="C15" s="31" t="s">
        <v>31</v>
      </c>
      <c r="D15" s="31"/>
      <c r="E15" s="31"/>
      <c r="F15" s="31"/>
      <c r="G15" s="31"/>
      <c r="H15" s="31"/>
      <c r="I15" s="31"/>
      <c r="J15" s="31"/>
      <c r="K15" s="31"/>
      <c r="L15" s="31"/>
    </row>
  </sheetData>
  <mergeCells count="15">
    <mergeCell ref="B8:L8"/>
    <mergeCell ref="B12:G12"/>
    <mergeCell ref="B13:G13"/>
    <mergeCell ref="C15:L15"/>
    <mergeCell ref="K1:L1"/>
    <mergeCell ref="B2:L2"/>
    <mergeCell ref="B3:L3"/>
    <mergeCell ref="B5:B6"/>
    <mergeCell ref="C5:C6"/>
    <mergeCell ref="D5:D6"/>
    <mergeCell ref="E5:E6"/>
    <mergeCell ref="F5:F6"/>
    <mergeCell ref="G5:G6"/>
    <mergeCell ref="H5:H6"/>
    <mergeCell ref="I5:L5"/>
  </mergeCells>
  <printOptions horizontalCentered="1"/>
  <pageMargins left="0" right="0" top="0.59055118110236227" bottom="0.3937007874015748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6-илова</vt:lpstr>
      <vt:lpstr>6-илова (хориж)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2026-04-22T05:00:04Z</dcterms:modified>
</cp:coreProperties>
</file>