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xudoynazar.bektoshev\Desktop\Масофадан мониторинг қилиш тартиби тўғрисидаги Низомнинг иловалари 4-чорак\"/>
    </mc:Choice>
  </mc:AlternateContent>
  <bookViews>
    <workbookView xWindow="0" yWindow="0" windowWidth="28800" windowHeight="12435" tabRatio="790"/>
  </bookViews>
  <sheets>
    <sheet name="4-Илова" sheetId="28" r:id="rId1"/>
    <sheet name="ГТК" sheetId="23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28" l="1"/>
  <c r="L8" i="28"/>
  <c r="L9" i="28"/>
  <c r="L10" i="28"/>
  <c r="L11" i="28"/>
  <c r="L12" i="28"/>
  <c r="L13" i="28"/>
  <c r="L14" i="28"/>
  <c r="L15" i="28"/>
  <c r="L16" i="28"/>
  <c r="L17" i="28"/>
  <c r="L18" i="28"/>
  <c r="L19" i="28"/>
  <c r="L20" i="28"/>
  <c r="L6" i="28" l="1"/>
  <c r="L22" i="28" l="1"/>
  <c r="A9" i="23" l="1"/>
  <c r="A10" i="23" s="1"/>
  <c r="A11" i="23" s="1"/>
  <c r="A12" i="23" s="1"/>
  <c r="A13" i="23" s="1"/>
  <c r="A14" i="23" s="1"/>
  <c r="A15" i="23" s="1"/>
  <c r="A16" i="23" s="1"/>
  <c r="A17" i="23" s="1"/>
</calcChain>
</file>

<file path=xl/sharedStrings.xml><?xml version="1.0" encoding="utf-8"?>
<sst xmlns="http://schemas.openxmlformats.org/spreadsheetml/2006/main" count="138" uniqueCount="80">
  <si>
    <t>Харид қилинган товарлар ва хизматлар номи</t>
  </si>
  <si>
    <t>Битим (шартнома) бўйича товарлар (хизматлар) бир бирлиги нархи (тарифи)</t>
  </si>
  <si>
    <t>Лот/шартнома рақами</t>
  </si>
  <si>
    <t>Т/р</t>
  </si>
  <si>
    <t>№</t>
  </si>
  <si>
    <t>Молиялаштириш манбаси*</t>
  </si>
  <si>
    <t xml:space="preserve"> 20____ йилда 
Тадбиркорлик субъектларига берилган божхона имтиёзлар тўғрисида
МАЪЛУМОТ</t>
  </si>
  <si>
    <t>СТИР</t>
  </si>
  <si>
    <t>Жами имтиёз берилган сумма</t>
  </si>
  <si>
    <t>Тадбиркорлик субъекти номи</t>
  </si>
  <si>
    <t>Пудратчи номи</t>
  </si>
  <si>
    <t>Корхона СТИРи</t>
  </si>
  <si>
    <t>Харид қилинган товарлар (хизматлар) жами миқдори (ҳажми) қиймати 
(минг сўм)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</si>
  <si>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</si>
  <si>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дона</t>
  </si>
  <si>
    <t>Ҳисобот 
даври</t>
  </si>
  <si>
    <t>Харид
 қилинаётган
 товарлар
 (хизматлар)
 ўлчов бирлиги
 (имконият
 даражасида)</t>
  </si>
  <si>
    <t>Пудратчи тўғрисида
 маълумотлар</t>
  </si>
  <si>
    <t>Харид
 қилинаётган
 товарлар
 (хизматлар) 
миқдори
 (ҳажми)</t>
  </si>
  <si>
    <t xml:space="preserve">Бюджет жараёнининг очиқлигини таъминлаш мақсадида 
расмий веб-сайтларда маълумотларни жойлаштириш тартиби 
тўғрисидаги низомга  4-ИЛОВА
</t>
  </si>
  <si>
    <t>Ҳарид 
жараёнини 
амалга 
ошириш тури</t>
  </si>
  <si>
    <t>Бюджет маблағлари хисобидан</t>
  </si>
  <si>
    <t>ЖАМИ</t>
  </si>
  <si>
    <t>Принтер</t>
  </si>
  <si>
    <t>Электрон кооперацион дўкон</t>
  </si>
  <si>
    <t>Персональный компьютер</t>
  </si>
  <si>
    <t>Моноблок</t>
  </si>
  <si>
    <t>тўплам</t>
  </si>
  <si>
    <t>4-чорак</t>
  </si>
  <si>
    <r>
      <t xml:space="preserve">2025 йил IV-чоракда     
Ўзбекистон Республикаси Олий суди томонидан </t>
    </r>
    <r>
      <rPr>
        <b/>
        <sz val="14"/>
        <rFont val="Times New Roman"/>
        <family val="1"/>
      </rPr>
      <t>асосий воситалар харид қилиш учун</t>
    </r>
    <r>
      <rPr>
        <b/>
        <sz val="14"/>
        <rFont val="Times New Roman"/>
        <family val="1"/>
        <charset val="204"/>
      </rPr>
      <t xml:space="preserve"> ўтказилган танловлар (тендерлар)
ва амалга оширилган давлат харидлари тўғрисидаги
МАЪЛУМОТЛАР</t>
    </r>
  </si>
  <si>
    <t>251110084408280/3791538 от 24.10.2025</t>
  </si>
  <si>
    <t>302190848</t>
  </si>
  <si>
    <t>Стол письменный</t>
  </si>
  <si>
    <t>25311125047721/BR1008674 от 28.10.2025</t>
  </si>
  <si>
    <t>SOFTDREM  VASULIYATI CHEKLANGAN JAMITAT</t>
  </si>
  <si>
    <t>305195989</t>
  </si>
  <si>
    <t>Кресло офисное</t>
  </si>
  <si>
    <t>25311125048152/BR1008684 от 28.10.2025</t>
  </si>
  <si>
    <t>KOJ SAMARQAND TEXTEL MCHJ</t>
  </si>
  <si>
    <t>311230981</t>
  </si>
  <si>
    <t>Книги печатные</t>
  </si>
  <si>
    <t>251191200129967/25-31 от 27.10.2025</t>
  </si>
  <si>
    <t>АДОЛАТ нашриёти ДК</t>
  </si>
  <si>
    <t>201453166</t>
  </si>
  <si>
    <t>Видеокамеры</t>
  </si>
  <si>
    <t>251110084441283/3819534 от 03.11.2025</t>
  </si>
  <si>
    <t>YTT MADJIDOV ABDUXAMID ALISHEROVICH</t>
  </si>
  <si>
    <t>32410750160034</t>
  </si>
  <si>
    <t>Стабилизатор для фотокамеры</t>
  </si>
  <si>
    <t>251110084441285/3819536 от 03.11.2025</t>
  </si>
  <si>
    <t>Феруз кичик корхонаси.</t>
  </si>
  <si>
    <t>201048503</t>
  </si>
  <si>
    <t>Микрофон</t>
  </si>
  <si>
    <t>251110084441291/3819538 от 03.11.2025</t>
  </si>
  <si>
    <t>ALTIORA TRADE MCHJ</t>
  </si>
  <si>
    <t>312471380</t>
  </si>
  <si>
    <t>Набор студийного освещения</t>
  </si>
  <si>
    <t>251110084441302/3819545 от 03.11.2025</t>
  </si>
  <si>
    <t>ONLINI TENDER SERVIS MCHJ</t>
  </si>
  <si>
    <t>310655287</t>
  </si>
  <si>
    <t>251110084441297/3824087 от  04.11.2025</t>
  </si>
  <si>
    <t xml:space="preserve">251110084477094/3849062 от 13.11.2025 </t>
  </si>
  <si>
    <t>PREMIER KAPITAL TRADE MCHJ</t>
  </si>
  <si>
    <t>312371237</t>
  </si>
  <si>
    <t>251110084556954/3912465 от 03.12.2025</t>
  </si>
  <si>
    <t>YTT HASANBOYEVA ROBIYAJON ABDUMAJID QIZI</t>
  </si>
  <si>
    <t xml:space="preserve">комплект </t>
  </si>
  <si>
    <t>Сканер</t>
  </si>
  <si>
    <t>251110084556974/3912483 от 03.12.2025</t>
  </si>
  <si>
    <t>YTT MUXITDINXOJIYEV DIYORBEK SHAVKAT O?G?LI</t>
  </si>
  <si>
    <t>251110084568570/3921956 от 04.12.2025</t>
  </si>
  <si>
    <t>YTT TOSHQULOV MIRZOHID ABDU O?G?LI</t>
  </si>
  <si>
    <t>Объектив для фотокамер</t>
  </si>
  <si>
    <t>251110084577167/3928480 от 09.12.2025</t>
  </si>
  <si>
    <t>251110084644263/3981451 от 18.12.2025</t>
  </si>
  <si>
    <t>ООО VIVA ONLINE GROUP</t>
  </si>
  <si>
    <t>307342788</t>
  </si>
  <si>
    <t>Электрон дўкон</t>
  </si>
  <si>
    <t>АХЕ Technology</t>
  </si>
  <si>
    <t>Тўғридан-тўғри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</si>
</sst>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 ;[Red]\-#,##0.0\ "/>
  </numFmts>
  <fonts count="1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4"/>
      <name val="Times New Roman"/>
      <family val="1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3" fontId="3" fillId="0" borderId="0" xfId="0" applyNumberFormat="1" applyFont="1" applyFill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/>
    </xf>
    <xf numFmtId="164" fontId="11" fillId="0" borderId="6" xfId="0" applyNumberFormat="1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Alignment="1">
      <alignment horizontal="left" vertical="center" wrapText="1"/>
    </xf>
    <xf numFmtId="3" fontId="13" fillId="0" borderId="0" xfId="0" applyNumberFormat="1" applyFont="1" applyFill="1" applyAlignment="1">
      <alignment horizontal="center" vertical="center" wrapText="1"/>
    </xf>
    <xf numFmtId="3" fontId="13" fillId="0" borderId="0" xfId="0" applyNumberFormat="1" applyFont="1" applyFill="1" applyAlignment="1">
      <alignment horizontal="center" vertical="top" wrapText="1"/>
    </xf>
    <xf numFmtId="0" fontId="14" fillId="0" borderId="0" xfId="0" applyFont="1"/>
    <xf numFmtId="3" fontId="1" fillId="0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left" vertical="center" wrapText="1"/>
    </xf>
    <xf numFmtId="4" fontId="3" fillId="0" borderId="0" xfId="0" applyNumberFormat="1" applyFont="1" applyFill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Alignment="1">
      <alignment horizontal="left" vertical="center" wrapText="1" indent="1"/>
    </xf>
    <xf numFmtId="3" fontId="1" fillId="0" borderId="0" xfId="0" applyNumberFormat="1" applyFont="1" applyFill="1" applyAlignment="1">
      <alignment horizontal="center" vertical="top" wrapText="1"/>
    </xf>
    <xf numFmtId="3" fontId="2" fillId="0" borderId="0" xfId="0" applyNumberFormat="1" applyFont="1" applyFill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/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A2" sqref="A2:L2"/>
    </sheetView>
  </sheetViews>
  <sheetFormatPr defaultRowHeight="15" x14ac:dyDescent="0.25"/>
  <cols>
    <col min="1" max="1" width="5.7109375" customWidth="1"/>
    <col min="2" max="2" width="9.42578125" bestFit="1" customWidth="1"/>
    <col min="3" max="4" width="20.7109375" customWidth="1"/>
    <col min="5" max="5" width="14.7109375" bestFit="1" customWidth="1"/>
    <col min="6" max="7" width="20.7109375" customWidth="1"/>
    <col min="8" max="8" width="22" bestFit="1" customWidth="1"/>
    <col min="9" max="9" width="16.85546875" bestFit="1" customWidth="1"/>
    <col min="10" max="10" width="15.140625" bestFit="1" customWidth="1"/>
    <col min="11" max="11" width="19.42578125" customWidth="1"/>
    <col min="12" max="12" width="20.140625" customWidth="1"/>
  </cols>
  <sheetData>
    <row r="1" spans="1:12" ht="49.5" customHeight="1" x14ac:dyDescent="0.25">
      <c r="A1" s="1"/>
      <c r="B1" s="7"/>
      <c r="C1" s="1"/>
      <c r="D1" s="7"/>
      <c r="E1" s="7"/>
      <c r="F1" s="7"/>
      <c r="G1" s="7"/>
      <c r="H1" s="7"/>
      <c r="I1" s="31" t="s">
        <v>19</v>
      </c>
      <c r="J1" s="31"/>
      <c r="K1" s="31"/>
      <c r="L1" s="31"/>
    </row>
    <row r="2" spans="1:12" ht="78" customHeight="1" x14ac:dyDescent="0.25">
      <c r="A2" s="32" t="s">
        <v>29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s="13" customFormat="1" ht="12.75" x14ac:dyDescent="0.2">
      <c r="A3" s="10"/>
      <c r="B3" s="11"/>
      <c r="C3" s="10"/>
      <c r="D3" s="11"/>
      <c r="E3" s="11"/>
      <c r="F3" s="11"/>
      <c r="G3" s="11"/>
      <c r="H3" s="11"/>
      <c r="I3" s="11"/>
      <c r="J3" s="11"/>
      <c r="K3" s="11"/>
      <c r="L3" s="12"/>
    </row>
    <row r="4" spans="1:12" ht="38.25" customHeight="1" x14ac:dyDescent="0.25">
      <c r="A4" s="28" t="s">
        <v>3</v>
      </c>
      <c r="B4" s="28" t="s">
        <v>15</v>
      </c>
      <c r="C4" s="28" t="s">
        <v>0</v>
      </c>
      <c r="D4" s="28" t="s">
        <v>5</v>
      </c>
      <c r="E4" s="28" t="s">
        <v>20</v>
      </c>
      <c r="F4" s="28" t="s">
        <v>2</v>
      </c>
      <c r="G4" s="33" t="s">
        <v>17</v>
      </c>
      <c r="H4" s="33"/>
      <c r="I4" s="28" t="s">
        <v>16</v>
      </c>
      <c r="J4" s="28" t="s">
        <v>18</v>
      </c>
      <c r="K4" s="28" t="s">
        <v>1</v>
      </c>
      <c r="L4" s="28" t="s">
        <v>12</v>
      </c>
    </row>
    <row r="5" spans="1:12" ht="79.5" customHeight="1" x14ac:dyDescent="0.25">
      <c r="A5" s="29"/>
      <c r="B5" s="29"/>
      <c r="C5" s="29"/>
      <c r="D5" s="29"/>
      <c r="E5" s="29"/>
      <c r="F5" s="29"/>
      <c r="G5" s="8" t="s">
        <v>10</v>
      </c>
      <c r="H5" s="8" t="s">
        <v>11</v>
      </c>
      <c r="I5" s="29"/>
      <c r="J5" s="29"/>
      <c r="K5" s="29"/>
      <c r="L5" s="29"/>
    </row>
    <row r="6" spans="1:12" ht="47.25" x14ac:dyDescent="0.25">
      <c r="A6" s="2">
        <v>1</v>
      </c>
      <c r="B6" s="15" t="s">
        <v>28</v>
      </c>
      <c r="C6" s="25" t="s">
        <v>23</v>
      </c>
      <c r="D6" s="14" t="s">
        <v>21</v>
      </c>
      <c r="E6" s="25" t="s">
        <v>77</v>
      </c>
      <c r="F6" s="26" t="s">
        <v>30</v>
      </c>
      <c r="G6" s="27" t="s">
        <v>78</v>
      </c>
      <c r="H6" s="27" t="s">
        <v>31</v>
      </c>
      <c r="I6" s="16" t="s">
        <v>14</v>
      </c>
      <c r="J6" s="16">
        <v>2</v>
      </c>
      <c r="K6" s="9">
        <v>5311111</v>
      </c>
      <c r="L6" s="9">
        <f t="shared" ref="L6:L20" si="0">J6*K6</f>
        <v>10622222</v>
      </c>
    </row>
    <row r="7" spans="1:12" ht="63" x14ac:dyDescent="0.25">
      <c r="A7" s="2">
        <v>2</v>
      </c>
      <c r="B7" s="15" t="s">
        <v>28</v>
      </c>
      <c r="C7" s="25" t="s">
        <v>32</v>
      </c>
      <c r="D7" s="14" t="s">
        <v>21</v>
      </c>
      <c r="E7" s="25" t="s">
        <v>24</v>
      </c>
      <c r="F7" s="25" t="s">
        <v>33</v>
      </c>
      <c r="G7" s="25" t="s">
        <v>34</v>
      </c>
      <c r="H7" s="27" t="s">
        <v>35</v>
      </c>
      <c r="I7" s="16" t="s">
        <v>14</v>
      </c>
      <c r="J7" s="16">
        <v>12</v>
      </c>
      <c r="K7" s="9">
        <v>1520000</v>
      </c>
      <c r="L7" s="9">
        <f t="shared" si="0"/>
        <v>18240000</v>
      </c>
    </row>
    <row r="8" spans="1:12" ht="47.25" x14ac:dyDescent="0.25">
      <c r="A8" s="2">
        <v>3</v>
      </c>
      <c r="B8" s="15" t="s">
        <v>28</v>
      </c>
      <c r="C8" s="25" t="s">
        <v>36</v>
      </c>
      <c r="D8" s="14" t="s">
        <v>21</v>
      </c>
      <c r="E8" s="25" t="s">
        <v>24</v>
      </c>
      <c r="F8" s="25" t="s">
        <v>37</v>
      </c>
      <c r="G8" s="25" t="s">
        <v>38</v>
      </c>
      <c r="H8" s="27" t="s">
        <v>39</v>
      </c>
      <c r="I8" s="16" t="s">
        <v>14</v>
      </c>
      <c r="J8" s="16">
        <v>12</v>
      </c>
      <c r="K8" s="9">
        <v>500000</v>
      </c>
      <c r="L8" s="9">
        <f t="shared" si="0"/>
        <v>6000000</v>
      </c>
    </row>
    <row r="9" spans="1:12" ht="31.5" x14ac:dyDescent="0.25">
      <c r="A9" s="2">
        <v>4</v>
      </c>
      <c r="B9" s="15" t="s">
        <v>28</v>
      </c>
      <c r="C9" s="25" t="s">
        <v>40</v>
      </c>
      <c r="D9" s="14" t="s">
        <v>21</v>
      </c>
      <c r="E9" s="25" t="s">
        <v>79</v>
      </c>
      <c r="F9" s="25" t="s">
        <v>41</v>
      </c>
      <c r="G9" s="25" t="s">
        <v>42</v>
      </c>
      <c r="H9" s="27" t="s">
        <v>43</v>
      </c>
      <c r="I9" s="16" t="s">
        <v>27</v>
      </c>
      <c r="J9" s="16">
        <v>1</v>
      </c>
      <c r="K9" s="9">
        <v>5206656</v>
      </c>
      <c r="L9" s="9">
        <f t="shared" si="0"/>
        <v>5206656</v>
      </c>
    </row>
    <row r="10" spans="1:12" ht="47.25" x14ac:dyDescent="0.25">
      <c r="A10" s="2">
        <v>5</v>
      </c>
      <c r="B10" s="15" t="s">
        <v>28</v>
      </c>
      <c r="C10" s="25" t="s">
        <v>44</v>
      </c>
      <c r="D10" s="14" t="s">
        <v>21</v>
      </c>
      <c r="E10" s="25" t="s">
        <v>77</v>
      </c>
      <c r="F10" s="25" t="s">
        <v>45</v>
      </c>
      <c r="G10" s="25" t="s">
        <v>46</v>
      </c>
      <c r="H10" s="27" t="s">
        <v>47</v>
      </c>
      <c r="I10" s="16" t="s">
        <v>14</v>
      </c>
      <c r="J10" s="16">
        <v>1</v>
      </c>
      <c r="K10" s="9">
        <v>28999999</v>
      </c>
      <c r="L10" s="9">
        <f t="shared" si="0"/>
        <v>28999999</v>
      </c>
    </row>
    <row r="11" spans="1:12" ht="47.25" x14ac:dyDescent="0.25">
      <c r="A11" s="2">
        <v>6</v>
      </c>
      <c r="B11" s="15" t="s">
        <v>28</v>
      </c>
      <c r="C11" s="25" t="s">
        <v>48</v>
      </c>
      <c r="D11" s="14" t="s">
        <v>21</v>
      </c>
      <c r="E11" s="25" t="s">
        <v>77</v>
      </c>
      <c r="F11" s="25" t="s">
        <v>49</v>
      </c>
      <c r="G11" s="25" t="s">
        <v>50</v>
      </c>
      <c r="H11" s="27" t="s">
        <v>51</v>
      </c>
      <c r="I11" s="16" t="s">
        <v>14</v>
      </c>
      <c r="J11" s="16">
        <v>1</v>
      </c>
      <c r="K11" s="9">
        <v>5544000</v>
      </c>
      <c r="L11" s="9">
        <f t="shared" si="0"/>
        <v>5544000</v>
      </c>
    </row>
    <row r="12" spans="1:12" ht="47.25" x14ac:dyDescent="0.25">
      <c r="A12" s="2">
        <v>7</v>
      </c>
      <c r="B12" s="15" t="s">
        <v>28</v>
      </c>
      <c r="C12" s="25" t="s">
        <v>52</v>
      </c>
      <c r="D12" s="14" t="s">
        <v>21</v>
      </c>
      <c r="E12" s="25" t="s">
        <v>77</v>
      </c>
      <c r="F12" s="25" t="s">
        <v>53</v>
      </c>
      <c r="G12" s="25" t="s">
        <v>54</v>
      </c>
      <c r="H12" s="27" t="s">
        <v>55</v>
      </c>
      <c r="I12" s="16" t="s">
        <v>14</v>
      </c>
      <c r="J12" s="16">
        <v>1</v>
      </c>
      <c r="K12" s="9">
        <v>2705000</v>
      </c>
      <c r="L12" s="9">
        <f t="shared" si="0"/>
        <v>2705000</v>
      </c>
    </row>
    <row r="13" spans="1:12" ht="47.25" x14ac:dyDescent="0.25">
      <c r="A13" s="2">
        <v>8</v>
      </c>
      <c r="B13" s="15" t="s">
        <v>28</v>
      </c>
      <c r="C13" s="25" t="s">
        <v>56</v>
      </c>
      <c r="D13" s="14" t="s">
        <v>21</v>
      </c>
      <c r="E13" s="25" t="s">
        <v>77</v>
      </c>
      <c r="F13" s="25" t="s">
        <v>57</v>
      </c>
      <c r="G13" s="25" t="s">
        <v>58</v>
      </c>
      <c r="H13" s="27" t="s">
        <v>59</v>
      </c>
      <c r="I13" s="16" t="s">
        <v>27</v>
      </c>
      <c r="J13" s="16">
        <v>3</v>
      </c>
      <c r="K13" s="9">
        <v>675000</v>
      </c>
      <c r="L13" s="9">
        <f t="shared" si="0"/>
        <v>2025000</v>
      </c>
    </row>
    <row r="14" spans="1:12" ht="47.25" x14ac:dyDescent="0.25">
      <c r="A14" s="2">
        <v>9</v>
      </c>
      <c r="B14" s="15" t="s">
        <v>28</v>
      </c>
      <c r="C14" s="25" t="s">
        <v>56</v>
      </c>
      <c r="D14" s="14" t="s">
        <v>21</v>
      </c>
      <c r="E14" s="25" t="s">
        <v>77</v>
      </c>
      <c r="F14" s="25" t="s">
        <v>60</v>
      </c>
      <c r="G14" s="25" t="s">
        <v>58</v>
      </c>
      <c r="H14" s="27" t="s">
        <v>59</v>
      </c>
      <c r="I14" s="16" t="s">
        <v>27</v>
      </c>
      <c r="J14" s="16">
        <v>3</v>
      </c>
      <c r="K14" s="9">
        <v>1516666</v>
      </c>
      <c r="L14" s="9">
        <f t="shared" si="0"/>
        <v>4549998</v>
      </c>
    </row>
    <row r="15" spans="1:12" ht="47.25" x14ac:dyDescent="0.25">
      <c r="A15" s="2">
        <v>10</v>
      </c>
      <c r="B15" s="15" t="s">
        <v>28</v>
      </c>
      <c r="C15" s="25" t="s">
        <v>26</v>
      </c>
      <c r="D15" s="14" t="s">
        <v>21</v>
      </c>
      <c r="E15" s="25" t="s">
        <v>77</v>
      </c>
      <c r="F15" s="25" t="s">
        <v>61</v>
      </c>
      <c r="G15" s="25" t="s">
        <v>62</v>
      </c>
      <c r="H15" s="27" t="s">
        <v>63</v>
      </c>
      <c r="I15" s="16" t="s">
        <v>14</v>
      </c>
      <c r="J15" s="16">
        <v>2</v>
      </c>
      <c r="K15" s="9">
        <v>24000000.010000002</v>
      </c>
      <c r="L15" s="9">
        <f t="shared" si="0"/>
        <v>48000000.020000003</v>
      </c>
    </row>
    <row r="16" spans="1:12" ht="63" x14ac:dyDescent="0.25">
      <c r="A16" s="2">
        <v>11</v>
      </c>
      <c r="B16" s="15" t="s">
        <v>28</v>
      </c>
      <c r="C16" s="25" t="s">
        <v>25</v>
      </c>
      <c r="D16" s="14" t="s">
        <v>21</v>
      </c>
      <c r="E16" s="25" t="s">
        <v>77</v>
      </c>
      <c r="F16" s="25" t="s">
        <v>64</v>
      </c>
      <c r="G16" s="25" t="s">
        <v>65</v>
      </c>
      <c r="H16" s="27">
        <v>41111985980038</v>
      </c>
      <c r="I16" s="16" t="s">
        <v>66</v>
      </c>
      <c r="J16" s="16">
        <v>1</v>
      </c>
      <c r="K16" s="9">
        <v>39300000</v>
      </c>
      <c r="L16" s="9">
        <f t="shared" si="0"/>
        <v>39300000</v>
      </c>
    </row>
    <row r="17" spans="1:12" ht="63" x14ac:dyDescent="0.25">
      <c r="A17" s="2">
        <v>12</v>
      </c>
      <c r="B17" s="15" t="s">
        <v>28</v>
      </c>
      <c r="C17" s="25" t="s">
        <v>67</v>
      </c>
      <c r="D17" s="14" t="s">
        <v>21</v>
      </c>
      <c r="E17" s="25" t="s">
        <v>77</v>
      </c>
      <c r="F17" s="25" t="s">
        <v>68</v>
      </c>
      <c r="G17" s="25" t="s">
        <v>69</v>
      </c>
      <c r="H17" s="27">
        <v>31908921230020</v>
      </c>
      <c r="I17" s="16" t="s">
        <v>14</v>
      </c>
      <c r="J17" s="16">
        <v>1</v>
      </c>
      <c r="K17" s="9">
        <v>33987000</v>
      </c>
      <c r="L17" s="9">
        <f t="shared" si="0"/>
        <v>33987000</v>
      </c>
    </row>
    <row r="18" spans="1:12" ht="47.25" x14ac:dyDescent="0.25">
      <c r="A18" s="2">
        <v>13</v>
      </c>
      <c r="B18" s="15" t="s">
        <v>28</v>
      </c>
      <c r="C18" s="25" t="s">
        <v>56</v>
      </c>
      <c r="D18" s="14" t="s">
        <v>21</v>
      </c>
      <c r="E18" s="25" t="s">
        <v>77</v>
      </c>
      <c r="F18" s="25" t="s">
        <v>70</v>
      </c>
      <c r="G18" s="25" t="s">
        <v>71</v>
      </c>
      <c r="H18" s="27">
        <v>30101985610084</v>
      </c>
      <c r="I18" s="16" t="s">
        <v>27</v>
      </c>
      <c r="J18" s="16">
        <v>4</v>
      </c>
      <c r="K18" s="9">
        <v>2994000</v>
      </c>
      <c r="L18" s="9">
        <f t="shared" si="0"/>
        <v>11976000</v>
      </c>
    </row>
    <row r="19" spans="1:12" ht="47.25" x14ac:dyDescent="0.25">
      <c r="A19" s="2">
        <v>14</v>
      </c>
      <c r="B19" s="15" t="s">
        <v>28</v>
      </c>
      <c r="C19" s="25" t="s">
        <v>72</v>
      </c>
      <c r="D19" s="14" t="s">
        <v>21</v>
      </c>
      <c r="E19" s="25" t="s">
        <v>77</v>
      </c>
      <c r="F19" s="25" t="s">
        <v>73</v>
      </c>
      <c r="G19" s="25" t="s">
        <v>71</v>
      </c>
      <c r="H19" s="27">
        <v>30101985610084</v>
      </c>
      <c r="I19" s="16" t="s">
        <v>14</v>
      </c>
      <c r="J19" s="16">
        <v>1</v>
      </c>
      <c r="K19" s="9">
        <v>10244000</v>
      </c>
      <c r="L19" s="9">
        <f t="shared" si="0"/>
        <v>10244000</v>
      </c>
    </row>
    <row r="20" spans="1:12" ht="47.25" x14ac:dyDescent="0.25">
      <c r="A20" s="2">
        <v>15</v>
      </c>
      <c r="B20" s="15" t="s">
        <v>28</v>
      </c>
      <c r="C20" s="25" t="s">
        <v>23</v>
      </c>
      <c r="D20" s="14" t="s">
        <v>21</v>
      </c>
      <c r="E20" s="25" t="s">
        <v>77</v>
      </c>
      <c r="F20" s="25" t="s">
        <v>74</v>
      </c>
      <c r="G20" s="25" t="s">
        <v>75</v>
      </c>
      <c r="H20" s="27" t="s">
        <v>76</v>
      </c>
      <c r="I20" s="16" t="s">
        <v>14</v>
      </c>
      <c r="J20" s="16">
        <v>3</v>
      </c>
      <c r="K20" s="9">
        <v>32856000</v>
      </c>
      <c r="L20" s="9">
        <f t="shared" si="0"/>
        <v>98568000</v>
      </c>
    </row>
    <row r="21" spans="1:12" ht="18.75" x14ac:dyDescent="0.25">
      <c r="A21" s="2"/>
      <c r="B21" s="15"/>
      <c r="C21" s="18"/>
      <c r="D21" s="14"/>
      <c r="E21" s="2"/>
      <c r="F21" s="2"/>
      <c r="G21" s="2"/>
      <c r="H21" s="24"/>
      <c r="I21" s="2"/>
      <c r="J21" s="2"/>
      <c r="K21" s="9"/>
      <c r="L21" s="9"/>
    </row>
    <row r="22" spans="1:12" s="23" customFormat="1" ht="18.75" x14ac:dyDescent="0.25">
      <c r="A22" s="21"/>
      <c r="B22" s="22"/>
      <c r="C22" s="34" t="s">
        <v>22</v>
      </c>
      <c r="D22" s="35"/>
      <c r="E22" s="36"/>
      <c r="F22" s="21"/>
      <c r="G22" s="21"/>
      <c r="H22" s="21"/>
      <c r="I22" s="21"/>
      <c r="J22" s="21"/>
      <c r="K22" s="20"/>
      <c r="L22" s="20">
        <f>SUM(L6:L21)</f>
        <v>325967875.01999998</v>
      </c>
    </row>
    <row r="23" spans="1:12" ht="18.75" x14ac:dyDescent="0.25">
      <c r="A23" s="1"/>
      <c r="B23" s="17"/>
      <c r="C23" s="1"/>
      <c r="D23" s="17"/>
      <c r="E23" s="17"/>
      <c r="F23" s="17"/>
      <c r="G23" s="17"/>
      <c r="H23" s="17"/>
      <c r="I23" s="17"/>
      <c r="J23" s="17"/>
      <c r="K23" s="17"/>
      <c r="L23" s="19"/>
    </row>
    <row r="24" spans="1:12" ht="59.25" customHeight="1" x14ac:dyDescent="0.25">
      <c r="A24" s="30" t="s">
        <v>13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</row>
  </sheetData>
  <mergeCells count="15">
    <mergeCell ref="J4:J5"/>
    <mergeCell ref="K4:K5"/>
    <mergeCell ref="L4:L5"/>
    <mergeCell ref="A24:L24"/>
    <mergeCell ref="I1:L1"/>
    <mergeCell ref="A2:L2"/>
    <mergeCell ref="A4:A5"/>
    <mergeCell ref="B4:B5"/>
    <mergeCell ref="C4:C5"/>
    <mergeCell ref="D4:D5"/>
    <mergeCell ref="E4:E5"/>
    <mergeCell ref="F4:F5"/>
    <mergeCell ref="G4:H4"/>
    <mergeCell ref="I4:I5"/>
    <mergeCell ref="C22:E22"/>
  </mergeCells>
  <printOptions horizontalCentered="1"/>
  <pageMargins left="0" right="0" top="0.39370078740157483" bottom="0.1968503937007874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D17"/>
  <sheetViews>
    <sheetView workbookViewId="0">
      <selection activeCell="D17" sqref="A5:D17"/>
    </sheetView>
  </sheetViews>
  <sheetFormatPr defaultRowHeight="15" x14ac:dyDescent="0.2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 x14ac:dyDescent="0.25"/>
    <row r="5" spans="1:4" ht="75" customHeight="1" x14ac:dyDescent="0.25">
      <c r="A5" s="37" t="s">
        <v>6</v>
      </c>
      <c r="B5" s="37"/>
      <c r="C5" s="37"/>
      <c r="D5" s="37"/>
    </row>
    <row r="7" spans="1:4" ht="25.5" x14ac:dyDescent="0.25">
      <c r="A7" s="6" t="s">
        <v>4</v>
      </c>
      <c r="B7" s="6" t="s">
        <v>9</v>
      </c>
      <c r="C7" s="6" t="s">
        <v>7</v>
      </c>
      <c r="D7" s="6" t="s">
        <v>8</v>
      </c>
    </row>
    <row r="8" spans="1:4" x14ac:dyDescent="0.25">
      <c r="A8" s="3">
        <v>1</v>
      </c>
      <c r="B8" s="3"/>
      <c r="C8" s="3"/>
      <c r="D8" s="3"/>
    </row>
    <row r="9" spans="1:4" x14ac:dyDescent="0.25">
      <c r="A9" s="3">
        <f>+A8+1</f>
        <v>2</v>
      </c>
      <c r="B9" s="4"/>
      <c r="C9" s="4"/>
      <c r="D9" s="5"/>
    </row>
    <row r="10" spans="1:4" x14ac:dyDescent="0.25">
      <c r="A10" s="3">
        <f t="shared" ref="A10:A17" si="0">+A9+1</f>
        <v>3</v>
      </c>
      <c r="B10" s="4"/>
      <c r="C10" s="4"/>
      <c r="D10" s="5"/>
    </row>
    <row r="11" spans="1:4" x14ac:dyDescent="0.25">
      <c r="A11" s="3">
        <f t="shared" si="0"/>
        <v>4</v>
      </c>
      <c r="B11" s="4"/>
      <c r="C11" s="4"/>
      <c r="D11" s="5"/>
    </row>
    <row r="12" spans="1:4" x14ac:dyDescent="0.25">
      <c r="A12" s="3">
        <f t="shared" si="0"/>
        <v>5</v>
      </c>
      <c r="B12" s="4"/>
      <c r="C12" s="4"/>
      <c r="D12" s="5"/>
    </row>
    <row r="13" spans="1:4" x14ac:dyDescent="0.25">
      <c r="A13" s="3">
        <f t="shared" si="0"/>
        <v>6</v>
      </c>
      <c r="B13" s="4"/>
      <c r="C13" s="4"/>
      <c r="D13" s="5"/>
    </row>
    <row r="14" spans="1:4" x14ac:dyDescent="0.25">
      <c r="A14" s="3">
        <f t="shared" si="0"/>
        <v>7</v>
      </c>
      <c r="B14" s="4"/>
      <c r="C14" s="4"/>
      <c r="D14" s="5"/>
    </row>
    <row r="15" spans="1:4" x14ac:dyDescent="0.25">
      <c r="A15" s="3">
        <f t="shared" si="0"/>
        <v>8</v>
      </c>
      <c r="B15" s="4"/>
      <c r="C15" s="4"/>
      <c r="D15" s="5"/>
    </row>
    <row r="16" spans="1:4" x14ac:dyDescent="0.25">
      <c r="A16" s="3">
        <f t="shared" si="0"/>
        <v>9</v>
      </c>
      <c r="B16" s="4"/>
      <c r="C16" s="4"/>
      <c r="D16" s="5"/>
    </row>
    <row r="17" spans="1:4" x14ac:dyDescent="0.25">
      <c r="A17" s="3">
        <f t="shared" si="0"/>
        <v>10</v>
      </c>
      <c r="B17" s="4"/>
      <c r="C17" s="4"/>
      <c r="D17" s="5"/>
    </row>
  </sheetData>
  <mergeCells count="1">
    <mergeCell ref="A5:D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4-Илова</vt:lpstr>
      <vt:lpstr>ГТК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Худайназар Ж. Бектошев</cp:lastModifiedBy>
  <cp:lastPrinted>2022-04-15T10:14:33Z</cp:lastPrinted>
  <dcterms:created xsi:type="dcterms:W3CDTF">2020-01-15T07:42:43Z</dcterms:created>
  <dcterms:modified xsi:type="dcterms:W3CDTF">2026-01-23T13:58:46Z</dcterms:modified>
</cp:coreProperties>
</file>