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tabRatio="680"/>
  </bookViews>
  <sheets>
    <sheet name="6-илова" sheetId="4" r:id="rId1"/>
  </sheets>
  <calcPr calcId="162913"/>
</workbook>
</file>

<file path=xl/calcChain.xml><?xml version="1.0" encoding="utf-8"?>
<calcChain xmlns="http://schemas.openxmlformats.org/spreadsheetml/2006/main">
  <c r="H9" i="4" l="1"/>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6" i="4" l="1"/>
  <c r="L65" i="4" l="1"/>
  <c r="K65" i="4"/>
  <c r="J65" i="4"/>
  <c r="I65" i="4"/>
  <c r="H65" i="4" l="1"/>
</calcChain>
</file>

<file path=xl/sharedStrings.xml><?xml version="1.0" encoding="utf-8"?>
<sst xmlns="http://schemas.openxmlformats.org/spreadsheetml/2006/main" count="283" uniqueCount="114">
  <si>
    <t>МАЪЛУМОТЛАР</t>
  </si>
  <si>
    <t>Т/р</t>
  </si>
  <si>
    <t>Ҳисобот йилининг ўтган даври бўйича жами:</t>
  </si>
  <si>
    <t>6-ИЛОВА</t>
  </si>
  <si>
    <t>Мансабдор шахсларнинг хизмат сафарлари харажатлари тўғрисидаги</t>
  </si>
  <si>
    <t>Молиялаштириш манбаси</t>
  </si>
  <si>
    <t>Жами 
харажат</t>
  </si>
  <si>
    <t>Сурхондарё вилояти</t>
  </si>
  <si>
    <t>Андижон вилояти</t>
  </si>
  <si>
    <t>Бухоро вилояти</t>
  </si>
  <si>
    <t>Муслимов И</t>
  </si>
  <si>
    <t>Мухитдинов М</t>
  </si>
  <si>
    <t>Жиззах вилояти</t>
  </si>
  <si>
    <t>Расулов Ж</t>
  </si>
  <si>
    <t>Файзиев З</t>
  </si>
  <si>
    <t>Самарқанд вилояти</t>
  </si>
  <si>
    <t>Эргашев Б</t>
  </si>
  <si>
    <t>Қорақалпоғистон Республикаси</t>
  </si>
  <si>
    <t>Қашқадарё вилояти</t>
  </si>
  <si>
    <t>Навоий вилояти</t>
  </si>
  <si>
    <t>Хоразм вилояти</t>
  </si>
  <si>
    <t>Сирдарё вилояти</t>
  </si>
  <si>
    <t>Эшимбетов М</t>
  </si>
  <si>
    <t>Абабакиров М</t>
  </si>
  <si>
    <t>Зиётов Ф</t>
  </si>
  <si>
    <t>Исламов Б</t>
  </si>
  <si>
    <t>Расулов Н</t>
  </si>
  <si>
    <t>Худойназаров М</t>
  </si>
  <si>
    <t>Маълумотлар қилинаётган давр бўйича жами:</t>
  </si>
  <si>
    <t>Йўл 
харажатлари</t>
  </si>
  <si>
    <t>Кундалик 
харажатлар</t>
  </si>
  <si>
    <t>Бошқа 
харажатлари</t>
  </si>
  <si>
    <t>Хизмат 
сафарини 
амалга оширган 
ходимнинг 
фамилияси ва исми</t>
  </si>
  <si>
    <t>Хизмат сафари амалга 
оширилган ҳудуд</t>
  </si>
  <si>
    <t>Хизмат сафарининг 
қисқача мақсади</t>
  </si>
  <si>
    <r>
      <t>Шундан, харажат турлари</t>
    </r>
    <r>
      <rPr>
        <b/>
        <sz val="11"/>
        <color theme="1"/>
        <rFont val="Calibri"/>
        <family val="2"/>
        <charset val="204"/>
      </rPr>
      <t xml:space="preserve"> 
</t>
    </r>
    <r>
      <rPr>
        <i/>
        <sz val="12"/>
        <color theme="1"/>
        <rFont val="Times New Roman"/>
        <family val="1"/>
        <charset val="204"/>
      </rPr>
      <t>(сўмда)</t>
    </r>
  </si>
  <si>
    <t>Хизмат 
сафарининг 
давомийлик 
муддати</t>
  </si>
  <si>
    <t>Садинов Ж</t>
  </si>
  <si>
    <t>Тажибоев М</t>
  </si>
  <si>
    <t>Файзуллоев Э</t>
  </si>
  <si>
    <t>Жавлиев Н</t>
  </si>
  <si>
    <t>Вилоят ва унга тенглаштирилган судларнинг Аттестация комиссиялари йиғилишларида қатнашиш мақсадида</t>
  </si>
  <si>
    <t>Сагатов Р</t>
  </si>
  <si>
    <t>Абдукахарова Д</t>
  </si>
  <si>
    <t>19.05.2025-22.05.2025</t>
  </si>
  <si>
    <t>Сирдарё вилоятига</t>
  </si>
  <si>
    <t>Каримов Д</t>
  </si>
  <si>
    <t>29.05.2025-30.05.2025</t>
  </si>
  <si>
    <t>Мингбоев Ж</t>
  </si>
  <si>
    <t>28.05.2025-31.05.2025</t>
  </si>
  <si>
    <t>Мирзаев Т</t>
  </si>
  <si>
    <t>Насиров К</t>
  </si>
  <si>
    <t>14.05.2025-17.05.2025</t>
  </si>
  <si>
    <t>Аҳоли билан мулоқотни ташкил этиш ва уларнинг муаммоларини ҳал этиш, ҳудудлар инфратузилмасини яхшилаш ва бошқа ижтимоий-иқтисодий масалалар юзасидан амалий ёрдам кўрсатиш мақсадида</t>
  </si>
  <si>
    <t>25.05.2025-30.05.2025</t>
  </si>
  <si>
    <t>18.05.2025-23.05.2025</t>
  </si>
  <si>
    <t>Тоганов С</t>
  </si>
  <si>
    <t>Толлибаев К</t>
  </si>
  <si>
    <t>Эргашев Ж</t>
  </si>
  <si>
    <t>Юсупов Ф</t>
  </si>
  <si>
    <t>29.05.2025-01.06.2025</t>
  </si>
  <si>
    <t>Абдикаримов А</t>
  </si>
  <si>
    <t>Давлат Раҳбарининг Қашқадарё вилоятига режалаштирилаётган амалий ташрифига пухта тайёргарлик кўриш мақсадида</t>
  </si>
  <si>
    <t>18.06.2025-20.06.2025</t>
  </si>
  <si>
    <t>24.05.2025-01.06.2025</t>
  </si>
  <si>
    <t>Исроилов Ш</t>
  </si>
  <si>
    <t>Калонов Х</t>
  </si>
  <si>
    <t>12.06.2025-13.06.2025</t>
  </si>
  <si>
    <t>Мамадалиева С</t>
  </si>
  <si>
    <t>29.05.2025-31.05.2025</t>
  </si>
  <si>
    <t>17.06.2025-21.06.2025</t>
  </si>
  <si>
    <r>
      <t xml:space="preserve">Турар жой 
билан боғлиқ 
</t>
    </r>
    <r>
      <rPr>
        <i/>
        <sz val="12"/>
        <color theme="1"/>
        <rFont val="Times New Roman"/>
        <family val="1"/>
        <charset val="204"/>
      </rPr>
      <t xml:space="preserve">(меҳмонхона ёки 
турар жой ижараси) 
</t>
    </r>
    <r>
      <rPr>
        <sz val="12"/>
        <color theme="1"/>
        <rFont val="Times New Roman"/>
        <family val="1"/>
        <charset val="204"/>
      </rPr>
      <t>харажатлар</t>
    </r>
  </si>
  <si>
    <t>2025 йил III чорак</t>
  </si>
  <si>
    <t>Судларда одил судлов самарадорлигини ошириш, ишларни ташкил этиш фаолиятига амамлий ёрдам кўрсатиш ҳамда мониторинг олиб бориш бўйича кураторликни амалга ошириш ва қуйи судларнинг тегишли давридаги фаолиятини мамалий ёрдам кўрсатиш йўли билан ўрганиш мақсадида</t>
  </si>
  <si>
    <t>Фуқаролик ишлари бўйича республика судлари судяларининг меҳнат низолари соҳасидаги малакасини ошириш курсларини ўтказиш мақсадида</t>
  </si>
  <si>
    <t>Қорақалпоғистон Республикаси ва Хоразм вилояти</t>
  </si>
  <si>
    <t>03.07.2025-05.07.2025</t>
  </si>
  <si>
    <t>Аяпов А</t>
  </si>
  <si>
    <t>11.06.2025-13.06.2025</t>
  </si>
  <si>
    <t>Қодиров О</t>
  </si>
  <si>
    <t>Қорақалпоғистон Республикаси,  Хоразм вилояти ва Бухоро вилояти</t>
  </si>
  <si>
    <t>01.07.2025-02.07.2025</t>
  </si>
  <si>
    <t>02.07.2025-03.07.2025</t>
  </si>
  <si>
    <t>11.07.2025-11.07.2025</t>
  </si>
  <si>
    <t>Холмахматов А</t>
  </si>
  <si>
    <t>28.05.2025-31.05.2026</t>
  </si>
  <si>
    <t>Оилавий зўравонлик ҳамда шаҳвоний шилқимлик қилиш билан боғлиқ жиноятлар ва маъмурий ҳуқуқбузарликларнинг олдини олиш бўйича амалга оширилган ишлар, мавжуд муаммолар, уларнинг ечимлари ва келгусидаги вазифалар таҳлили, шунингдек ушбу тоифадаги ишлар юзасидан суриштирув ва тергов органлари ҳамда судялар томонидан қарор қабул қилишда йўл қўйилаётган хато ва камчиликларнинг олдини олиш, суд амалиётини бирхиллаштириш бўйича семинарлар ўтказиш мақсадида</t>
  </si>
  <si>
    <t>Сирдарё вилояти, Жиззах вилояти, Самарқанд вилояти, Қашқадарё вилояти ва Термиз вилояти</t>
  </si>
  <si>
    <t>04.08.2025-08.08.2025</t>
  </si>
  <si>
    <t>Тафтиш тартибидаги шикояти юзасидан юритилган иш бўйича саййор суд мажлисини ўтказиш мақсадида</t>
  </si>
  <si>
    <t>04.08.2025-04.08.2025</t>
  </si>
  <si>
    <t>Жазони ижро этиш муассасалари ва пробация органларида жазо ўтаётган маҳкумларнинг ҳужжатларини ўрганиш ва улар билан бевосита суҳбатлашиш мақсадида</t>
  </si>
  <si>
    <t>04.08.2025-07.08.2025</t>
  </si>
  <si>
    <t>Наманган вилояти, Фарғона виляти ва Андижон вилояти</t>
  </si>
  <si>
    <t>04.08.2025-06.08.2025</t>
  </si>
  <si>
    <t>Саидов Ш</t>
  </si>
  <si>
    <t>23.08.2025-23.08.2025</t>
  </si>
  <si>
    <t>Қорақалпоғистон Республикаси, Хоразм вилояти, Бухоро вилояти ва Навоий вилояти</t>
  </si>
  <si>
    <t>Ҳайитмуродов Л</t>
  </si>
  <si>
    <t>20.09.2025-27.09.2025</t>
  </si>
  <si>
    <t xml:space="preserve">Судларда одил судлов амалга ошириш борасида амалга оширилаётган ишлар ҳамда суд-ҳуқуқ соҳасида олиб борилаётган ислоҳотларнинг ҳудудларда изчил амалга ошириш бўйича кўрилаётган чоралар натижадорлигини ўрганиш, шунингдек судлар фаолияти билан яқиндан танишиш мақсадида </t>
  </si>
  <si>
    <t>22.09.2025-25.09.2026</t>
  </si>
  <si>
    <t>Ҳудудий комиссияларга одам савдосига қарши курашиш, ундан жабрланган шахсларнинг ҳимоясини таъминлаш, муносиб меҳнат тамойилларини илгари суриш, фуқароларнинг меҳнат ҳуқуқларини тъминлаш борасидаги ишларни ташкил этишда ҳудудий комиссияларга амалий ёрдам кўрсатиш мақсадида</t>
  </si>
  <si>
    <t>21.09.2025-25.09.2025</t>
  </si>
  <si>
    <t>15.09.2025-19.09.2025</t>
  </si>
  <si>
    <t>Мирзаева Г</t>
  </si>
  <si>
    <t>24.09.2025-25.09.2025</t>
  </si>
  <si>
    <t>Убайдуллаев Б</t>
  </si>
  <si>
    <t>24.09.2025-25.09.2026</t>
  </si>
  <si>
    <t>Усманов А</t>
  </si>
  <si>
    <t>Ўзбекистон Республикаси Президенти Ш. Мирзиёев томонидан 2025-йил 5-март куни Коррупцияга қарши курашиш миллий кенгаши йиғилишида берилган топшириқлар ижросини таъминлаш мақсадида</t>
  </si>
  <si>
    <t>19.09.2025-19.09.2025</t>
  </si>
  <si>
    <t>04.09.2025-04.09.2025</t>
  </si>
  <si>
    <t>Бюджет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</si>
</sst>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 _₽_-;\-* #,##0.00\ _₽_-;_-* &quot;-&quot;??\ _₽_-;_-@_-"/>
    <numFmt numFmtId="164" formatCode="_-* #,##0.00\ _с_ў_м_-;\-* #,##0.00\ _с_ў_м_-;_-* &quot;-&quot;??\ _с_ў_м_-;_-@_-"/>
    <numFmt numFmtId="165" formatCode="_-* #,##0_-;\-* #,##0_-;_-* &quot;-&quot;??_-;_-@_-"/>
  </numFmts>
  <fonts count="14" x14ac:knownFonts="1">
    <font>
      <sz val="11"/>
      <color theme="1"/>
      <name val="Calibri"/>
      <family val="2"/>
      <scheme val="minor"/>
    </font>
    <font>
      <sz val="11"/>
      <color theme="1"/>
      <name val="Calibri"/>
      <family val="2"/>
      <charset val="204"/>
      <scheme val="minor"/>
    </font>
    <font>
      <b/>
      <sz val="11"/>
      <color theme="1"/>
      <name val="Calibri"/>
      <family val="2"/>
      <charset val="204"/>
    </font>
    <font>
      <sz val="12"/>
      <color theme="1"/>
      <name val="Times New Roman"/>
      <family val="1"/>
      <charset val="204"/>
    </font>
    <font>
      <b/>
      <sz val="12"/>
      <color theme="1"/>
      <name val="Times New Roman"/>
      <family val="1"/>
      <charset val="204"/>
    </font>
    <font>
      <i/>
      <sz val="12"/>
      <color theme="1"/>
      <name val="Times New Roman"/>
      <family val="1"/>
      <charset val="204"/>
    </font>
    <font>
      <b/>
      <sz val="12"/>
      <name val="Times New Roman"/>
      <family val="1"/>
      <charset val="204"/>
    </font>
    <font>
      <sz val="14"/>
      <color theme="1"/>
      <name val="Times New Roman"/>
      <family val="1"/>
      <charset val="204"/>
    </font>
    <font>
      <b/>
      <sz val="14"/>
      <name val="Times New Roman"/>
      <family val="1"/>
      <charset val="204"/>
    </font>
    <font>
      <sz val="11"/>
      <color theme="1"/>
      <name val="Calibri"/>
      <family val="2"/>
      <scheme val="minor"/>
    </font>
    <font>
      <b/>
      <i/>
      <sz val="14"/>
      <color theme="1"/>
      <name val="Times New Roman"/>
      <family val="1"/>
      <charset val="204"/>
    </font>
    <font>
      <b/>
      <sz val="14"/>
      <color theme="1"/>
      <name val="Times New Roman"/>
      <family val="1"/>
      <charset val="204"/>
    </font>
    <font>
      <sz val="10"/>
      <name val="Arial Cyr"/>
      <family val="2"/>
      <charset val="204"/>
    </font>
    <font>
      <sz val="11"/>
      <color theme="1"/>
      <name val="Times New Roman"/>
      <family val="1"/>
      <charset val="204"/>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164" fontId="9" fillId="0" borderId="0" applyFont="0" applyFill="0" applyBorder="0" applyAlignment="0" applyProtection="0"/>
    <xf numFmtId="0" fontId="12" fillId="0" borderId="0"/>
    <xf numFmtId="0" fontId="1" fillId="0" borderId="0">
      <alignment vertical="center"/>
    </xf>
    <xf numFmtId="43" fontId="9" fillId="0" borderId="0" applyFont="0" applyFill="0" applyBorder="0" applyAlignment="0" applyProtection="0"/>
  </cellStyleXfs>
  <cellXfs count="44">
    <xf numFmtId="0" fontId="0" fillId="0" borderId="0" xfId="0"/>
    <xf numFmtId="0" fontId="3" fillId="0" borderId="0" xfId="0" applyFont="1"/>
    <xf numFmtId="0" fontId="3" fillId="2" borderId="1" xfId="0" applyFont="1" applyFill="1" applyBorder="1" applyAlignment="1">
      <alignment horizontal="center" vertical="center" wrapText="1"/>
    </xf>
    <xf numFmtId="0" fontId="6" fillId="0" borderId="0" xfId="0" applyFont="1" applyBorder="1" applyAlignment="1">
      <alignment horizontal="center" vertical="center"/>
    </xf>
    <xf numFmtId="0" fontId="3" fillId="0" borderId="0" xfId="0" applyFont="1" applyAlignment="1"/>
    <xf numFmtId="0" fontId="3" fillId="0" borderId="0" xfId="0" applyFont="1" applyAlignment="1">
      <alignment wrapText="1"/>
    </xf>
    <xf numFmtId="0" fontId="7" fillId="0" borderId="0" xfId="0" applyFont="1"/>
    <xf numFmtId="0" fontId="7" fillId="0" borderId="0" xfId="0" applyFont="1" applyAlignment="1">
      <alignment wrapText="1"/>
    </xf>
    <xf numFmtId="0" fontId="4" fillId="2" borderId="3" xfId="0" applyFont="1" applyFill="1" applyBorder="1" applyAlignment="1">
      <alignment horizontal="center" vertical="center" wrapText="1"/>
    </xf>
    <xf numFmtId="0" fontId="4" fillId="0" borderId="1" xfId="0" applyFont="1" applyBorder="1" applyAlignment="1">
      <alignment horizontal="center" vertical="center" wrapText="1"/>
    </xf>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165" fontId="4" fillId="3" borderId="1" xfId="1" applyNumberFormat="1" applyFont="1" applyFill="1" applyBorder="1" applyAlignment="1">
      <alignment vertical="center" wrapText="1"/>
    </xf>
    <xf numFmtId="14" fontId="3" fillId="3"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65" fontId="3" fillId="0" borderId="1" xfId="1" applyNumberFormat="1" applyFont="1" applyBorder="1" applyAlignment="1">
      <alignment horizontal="center" vertical="center" wrapText="1"/>
    </xf>
    <xf numFmtId="165" fontId="3" fillId="3" borderId="1" xfId="1" applyNumberFormat="1" applyFont="1" applyFill="1" applyBorder="1" applyAlignment="1">
      <alignment horizontal="center" vertical="center" wrapText="1"/>
    </xf>
    <xf numFmtId="165" fontId="3" fillId="3" borderId="1" xfId="1" applyNumberFormat="1" applyFont="1" applyFill="1" applyBorder="1" applyAlignment="1">
      <alignment horizontal="center" vertical="center"/>
    </xf>
    <xf numFmtId="165" fontId="4" fillId="3" borderId="1" xfId="1" applyNumberFormat="1" applyFont="1" applyFill="1" applyBorder="1" applyAlignment="1">
      <alignment horizontal="center" vertical="center" wrapText="1"/>
    </xf>
    <xf numFmtId="165" fontId="4" fillId="0" borderId="1" xfId="1" applyNumberFormat="1" applyFont="1" applyBorder="1" applyAlignment="1">
      <alignment horizontal="center" vertical="center"/>
    </xf>
    <xf numFmtId="0" fontId="4" fillId="2" borderId="3" xfId="0" applyFont="1" applyFill="1" applyBorder="1" applyAlignment="1">
      <alignment horizontal="center" vertical="center" wrapText="1"/>
    </xf>
    <xf numFmtId="0" fontId="3" fillId="0" borderId="0" xfId="0" applyFont="1" applyAlignment="1">
      <alignment horizontal="center" vertical="center"/>
    </xf>
    <xf numFmtId="1" fontId="3" fillId="0" borderId="1" xfId="1" applyNumberFormat="1" applyFont="1" applyBorder="1" applyAlignment="1">
      <alignment wrapText="1"/>
    </xf>
    <xf numFmtId="1" fontId="3" fillId="0" borderId="1" xfId="1" applyNumberFormat="1" applyFont="1" applyFill="1" applyBorder="1" applyAlignment="1">
      <alignment wrapText="1"/>
    </xf>
    <xf numFmtId="1" fontId="3" fillId="0" borderId="1" xfId="1" applyNumberFormat="1" applyFont="1" applyBorder="1" applyAlignment="1">
      <alignment vertical="center" wrapText="1"/>
    </xf>
    <xf numFmtId="1" fontId="3" fillId="3" borderId="1" xfId="4" applyNumberFormat="1" applyFont="1" applyFill="1" applyBorder="1" applyAlignment="1">
      <alignment vertical="center" wrapText="1"/>
    </xf>
    <xf numFmtId="1" fontId="3" fillId="0" borderId="1" xfId="1" applyNumberFormat="1" applyFont="1" applyFill="1" applyBorder="1" applyAlignment="1">
      <alignment vertical="center"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14" fontId="13" fillId="0" borderId="1" xfId="0" applyNumberFormat="1" applyFont="1" applyBorder="1" applyAlignment="1">
      <alignment horizontal="center" vertical="center" wrapText="1"/>
    </xf>
    <xf numFmtId="164" fontId="3" fillId="0" borderId="1" xfId="1" applyFont="1" applyFill="1" applyBorder="1" applyAlignment="1">
      <alignment horizontal="center" vertical="center" wrapText="1"/>
    </xf>
    <xf numFmtId="164" fontId="3" fillId="0" borderId="1" xfId="1" applyFont="1" applyFill="1" applyBorder="1" applyAlignment="1">
      <alignment vertical="center" wrapText="1"/>
    </xf>
    <xf numFmtId="164" fontId="13" fillId="0" borderId="1" xfId="1" applyFont="1" applyFill="1" applyBorder="1" applyAlignment="1">
      <alignment horizontal="center" vertical="center"/>
    </xf>
    <xf numFmtId="0" fontId="4" fillId="0" borderId="4" xfId="0" applyFont="1" applyBorder="1" applyAlignment="1">
      <alignment horizontal="center"/>
    </xf>
    <xf numFmtId="0" fontId="4" fillId="0" borderId="5" xfId="0" applyFont="1" applyBorder="1" applyAlignment="1">
      <alignment horizontal="center"/>
    </xf>
    <xf numFmtId="0" fontId="3" fillId="0" borderId="0" xfId="0" applyFont="1" applyAlignment="1">
      <alignment horizontal="center"/>
    </xf>
    <xf numFmtId="0" fontId="4"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0" borderId="0" xfId="0" applyFont="1" applyAlignment="1">
      <alignment horizontal="center" vertical="center" wrapText="1"/>
    </xf>
    <xf numFmtId="0" fontId="8" fillId="0" borderId="0" xfId="0" applyFont="1" applyBorder="1" applyAlignment="1">
      <alignment horizontal="center" vertical="center"/>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cellXfs>
  <cellStyles count="5">
    <cellStyle name="Обычный" xfId="0" builtinId="0"/>
    <cellStyle name="Обычный 2" xfId="3"/>
    <cellStyle name="Обычный 4" xfId="2"/>
    <cellStyle name="Финансовый" xfId="1" builtinId="3"/>
    <cellStyle name="Финансовый 2"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N66"/>
  <sheetViews>
    <sheetView tabSelected="1" workbookViewId="0">
      <selection activeCell="B8" sqref="B8:L8"/>
    </sheetView>
  </sheetViews>
  <sheetFormatPr defaultRowHeight="15.75" x14ac:dyDescent="0.25"/>
  <cols>
    <col min="1" max="1" width="2.85546875" style="1" customWidth="1"/>
    <col min="2" max="2" width="7.140625" style="1" customWidth="1"/>
    <col min="3" max="3" width="40.7109375" style="1" customWidth="1"/>
    <col min="4" max="4" width="24.85546875" style="1" bestFit="1" customWidth="1"/>
    <col min="5" max="5" width="16.7109375" style="1" customWidth="1"/>
    <col min="6" max="6" width="18" style="21" customWidth="1"/>
    <col min="7" max="7" width="19.28515625" style="1" bestFit="1" customWidth="1"/>
    <col min="8" max="8" width="13.7109375" style="1" bestFit="1" customWidth="1"/>
    <col min="9" max="9" width="17.85546875" style="1" bestFit="1" customWidth="1"/>
    <col min="10" max="10" width="17.42578125" style="1" bestFit="1" customWidth="1"/>
    <col min="11" max="11" width="15.7109375" style="1" bestFit="1" customWidth="1"/>
    <col min="12" max="12" width="13.42578125" style="1" bestFit="1" customWidth="1"/>
    <col min="13" max="13" width="9.140625" style="1"/>
    <col min="14" max="14" width="9.140625" style="5"/>
    <col min="15" max="16384" width="9.140625" style="1"/>
  </cols>
  <sheetData>
    <row r="1" spans="2:14" x14ac:dyDescent="0.25">
      <c r="I1" s="4"/>
      <c r="J1" s="4"/>
      <c r="K1" s="36" t="s">
        <v>3</v>
      </c>
      <c r="L1" s="36"/>
    </row>
    <row r="2" spans="2:14" s="6" customFormat="1" ht="35.25" customHeight="1" x14ac:dyDescent="0.3">
      <c r="B2" s="40" t="s">
        <v>4</v>
      </c>
      <c r="C2" s="40"/>
      <c r="D2" s="40"/>
      <c r="E2" s="40"/>
      <c r="F2" s="40"/>
      <c r="G2" s="40"/>
      <c r="H2" s="40"/>
      <c r="I2" s="40"/>
      <c r="J2" s="40"/>
      <c r="K2" s="40"/>
      <c r="L2" s="40"/>
      <c r="N2" s="7"/>
    </row>
    <row r="3" spans="2:14" s="6" customFormat="1" ht="18.75" x14ac:dyDescent="0.3">
      <c r="B3" s="41" t="s">
        <v>0</v>
      </c>
      <c r="C3" s="41"/>
      <c r="D3" s="41"/>
      <c r="E3" s="41"/>
      <c r="F3" s="41"/>
      <c r="G3" s="41"/>
      <c r="H3" s="41"/>
      <c r="I3" s="41"/>
      <c r="J3" s="41"/>
      <c r="K3" s="41"/>
      <c r="L3" s="41"/>
      <c r="N3" s="7"/>
    </row>
    <row r="4" spans="2:14" x14ac:dyDescent="0.25">
      <c r="B4" s="3"/>
      <c r="C4" s="3"/>
      <c r="D4" s="3"/>
      <c r="E4" s="3"/>
      <c r="F4" s="3"/>
      <c r="G4" s="3"/>
      <c r="H4" s="3"/>
      <c r="I4" s="3"/>
      <c r="J4" s="3"/>
    </row>
    <row r="5" spans="2:14" ht="39" customHeight="1" x14ac:dyDescent="0.25">
      <c r="B5" s="37" t="s">
        <v>1</v>
      </c>
      <c r="C5" s="37" t="s">
        <v>34</v>
      </c>
      <c r="D5" s="37" t="s">
        <v>33</v>
      </c>
      <c r="E5" s="42" t="s">
        <v>36</v>
      </c>
      <c r="F5" s="37" t="s">
        <v>32</v>
      </c>
      <c r="G5" s="37" t="s">
        <v>5</v>
      </c>
      <c r="H5" s="37" t="s">
        <v>6</v>
      </c>
      <c r="I5" s="38" t="s">
        <v>35</v>
      </c>
      <c r="J5" s="38"/>
      <c r="K5" s="38"/>
      <c r="L5" s="38"/>
    </row>
    <row r="6" spans="2:14" ht="97.5" customHeight="1" x14ac:dyDescent="0.25">
      <c r="B6" s="37"/>
      <c r="C6" s="37"/>
      <c r="D6" s="37"/>
      <c r="E6" s="43"/>
      <c r="F6" s="37"/>
      <c r="G6" s="37"/>
      <c r="H6" s="37"/>
      <c r="I6" s="2" t="s">
        <v>71</v>
      </c>
      <c r="J6" s="2" t="s">
        <v>29</v>
      </c>
      <c r="K6" s="2" t="s">
        <v>30</v>
      </c>
      <c r="L6" s="2" t="s">
        <v>31</v>
      </c>
    </row>
    <row r="7" spans="2:14" x14ac:dyDescent="0.25">
      <c r="B7" s="8">
        <v>1</v>
      </c>
      <c r="C7" s="8">
        <v>2</v>
      </c>
      <c r="D7" s="8">
        <v>3</v>
      </c>
      <c r="E7" s="8">
        <v>4</v>
      </c>
      <c r="F7" s="20">
        <v>5</v>
      </c>
      <c r="G7" s="8">
        <v>6</v>
      </c>
      <c r="H7" s="8">
        <v>7</v>
      </c>
      <c r="I7" s="8">
        <v>8</v>
      </c>
      <c r="J7" s="8">
        <v>9</v>
      </c>
      <c r="K7" s="8">
        <v>10</v>
      </c>
      <c r="L7" s="8">
        <v>11</v>
      </c>
    </row>
    <row r="8" spans="2:14" s="6" customFormat="1" ht="19.5" x14ac:dyDescent="0.3">
      <c r="B8" s="39" t="s">
        <v>72</v>
      </c>
      <c r="C8" s="39"/>
      <c r="D8" s="39"/>
      <c r="E8" s="39"/>
      <c r="F8" s="39"/>
      <c r="G8" s="39"/>
      <c r="H8" s="39"/>
      <c r="I8" s="39"/>
      <c r="J8" s="39"/>
      <c r="K8" s="39"/>
      <c r="L8" s="39"/>
      <c r="N8" s="7"/>
    </row>
    <row r="9" spans="2:14" ht="141.75" x14ac:dyDescent="0.25">
      <c r="B9" s="9">
        <v>1</v>
      </c>
      <c r="C9" s="10" t="s">
        <v>73</v>
      </c>
      <c r="D9" s="27" t="s">
        <v>20</v>
      </c>
      <c r="E9" s="27" t="s">
        <v>60</v>
      </c>
      <c r="F9" s="27" t="s">
        <v>61</v>
      </c>
      <c r="G9" s="11" t="s">
        <v>113</v>
      </c>
      <c r="H9" s="12">
        <f>+I9+J9+K9+L9</f>
        <v>560000</v>
      </c>
      <c r="I9" s="31">
        <v>560000</v>
      </c>
      <c r="J9" s="31"/>
      <c r="K9" s="31"/>
      <c r="L9" s="22"/>
    </row>
    <row r="10" spans="2:14" ht="63" x14ac:dyDescent="0.25">
      <c r="B10" s="9">
        <v>2</v>
      </c>
      <c r="C10" s="10" t="s">
        <v>74</v>
      </c>
      <c r="D10" s="27" t="s">
        <v>75</v>
      </c>
      <c r="E10" s="27" t="s">
        <v>76</v>
      </c>
      <c r="F10" s="27" t="s">
        <v>77</v>
      </c>
      <c r="G10" s="11" t="s">
        <v>113</v>
      </c>
      <c r="H10" s="12">
        <f t="shared" ref="H10:H61" si="0">+I10+J10+K10+L10</f>
        <v>2053079</v>
      </c>
      <c r="I10" s="31"/>
      <c r="J10" s="31">
        <v>2015579</v>
      </c>
      <c r="K10" s="31">
        <v>37500</v>
      </c>
      <c r="L10" s="22"/>
    </row>
    <row r="11" spans="2:14" ht="63" x14ac:dyDescent="0.25">
      <c r="B11" s="9">
        <v>3</v>
      </c>
      <c r="C11" s="10" t="s">
        <v>62</v>
      </c>
      <c r="D11" s="27" t="s">
        <v>18</v>
      </c>
      <c r="E11" s="28" t="s">
        <v>63</v>
      </c>
      <c r="F11" s="27" t="s">
        <v>25</v>
      </c>
      <c r="G11" s="11" t="s">
        <v>113</v>
      </c>
      <c r="H11" s="12">
        <f t="shared" si="0"/>
        <v>1800000</v>
      </c>
      <c r="I11" s="31">
        <v>1800000</v>
      </c>
      <c r="J11" s="31"/>
      <c r="K11" s="31"/>
      <c r="L11" s="22"/>
    </row>
    <row r="12" spans="2:14" ht="141.75" x14ac:dyDescent="0.25">
      <c r="B12" s="9">
        <v>4</v>
      </c>
      <c r="C12" s="10" t="s">
        <v>73</v>
      </c>
      <c r="D12" s="27" t="s">
        <v>75</v>
      </c>
      <c r="E12" s="27" t="s">
        <v>64</v>
      </c>
      <c r="F12" s="27" t="s">
        <v>65</v>
      </c>
      <c r="G12" s="11" t="s">
        <v>113</v>
      </c>
      <c r="H12" s="12">
        <f t="shared" si="0"/>
        <v>1120000</v>
      </c>
      <c r="I12" s="31">
        <v>1120000</v>
      </c>
      <c r="J12" s="31"/>
      <c r="K12" s="31"/>
      <c r="L12" s="22"/>
    </row>
    <row r="13" spans="2:14" ht="63" x14ac:dyDescent="0.25">
      <c r="B13" s="9">
        <v>5</v>
      </c>
      <c r="C13" s="10" t="s">
        <v>62</v>
      </c>
      <c r="D13" s="27" t="s">
        <v>18</v>
      </c>
      <c r="E13" s="28" t="s">
        <v>63</v>
      </c>
      <c r="F13" s="27" t="s">
        <v>24</v>
      </c>
      <c r="G13" s="11" t="s">
        <v>113</v>
      </c>
      <c r="H13" s="12">
        <f t="shared" si="0"/>
        <v>800000</v>
      </c>
      <c r="I13" s="31">
        <v>800000</v>
      </c>
      <c r="J13" s="31"/>
      <c r="K13" s="31"/>
      <c r="L13" s="22"/>
    </row>
    <row r="14" spans="2:14" ht="141.75" x14ac:dyDescent="0.25">
      <c r="B14" s="9">
        <v>6</v>
      </c>
      <c r="C14" s="10" t="s">
        <v>73</v>
      </c>
      <c r="D14" s="27" t="s">
        <v>21</v>
      </c>
      <c r="E14" s="27" t="s">
        <v>67</v>
      </c>
      <c r="F14" s="27" t="s">
        <v>46</v>
      </c>
      <c r="G14" s="11" t="s">
        <v>113</v>
      </c>
      <c r="H14" s="12">
        <f t="shared" si="0"/>
        <v>500000</v>
      </c>
      <c r="I14" s="31">
        <v>500000</v>
      </c>
      <c r="J14" s="31"/>
      <c r="K14" s="31"/>
      <c r="L14" s="22"/>
    </row>
    <row r="15" spans="2:14" ht="141.75" x14ac:dyDescent="0.25">
      <c r="B15" s="9">
        <v>7</v>
      </c>
      <c r="C15" s="10" t="s">
        <v>73</v>
      </c>
      <c r="D15" s="27" t="s">
        <v>12</v>
      </c>
      <c r="E15" s="27" t="s">
        <v>78</v>
      </c>
      <c r="F15" s="27" t="s">
        <v>79</v>
      </c>
      <c r="G15" s="11" t="s">
        <v>113</v>
      </c>
      <c r="H15" s="12">
        <f t="shared" si="0"/>
        <v>274000</v>
      </c>
      <c r="I15" s="31"/>
      <c r="J15" s="31">
        <v>199000</v>
      </c>
      <c r="K15" s="31">
        <v>75000</v>
      </c>
      <c r="L15" s="22"/>
    </row>
    <row r="16" spans="2:14" ht="141.75" x14ac:dyDescent="0.25">
      <c r="B16" s="9">
        <v>8</v>
      </c>
      <c r="C16" s="10" t="s">
        <v>73</v>
      </c>
      <c r="D16" s="27" t="s">
        <v>80</v>
      </c>
      <c r="E16" s="27" t="s">
        <v>64</v>
      </c>
      <c r="F16" s="27" t="s">
        <v>68</v>
      </c>
      <c r="G16" s="11" t="s">
        <v>113</v>
      </c>
      <c r="H16" s="12">
        <f t="shared" si="0"/>
        <v>1120000</v>
      </c>
      <c r="I16" s="31">
        <v>1120000</v>
      </c>
      <c r="J16" s="31"/>
      <c r="K16" s="31"/>
      <c r="L16" s="22"/>
    </row>
    <row r="17" spans="2:12" ht="141.75" x14ac:dyDescent="0.25">
      <c r="B17" s="9">
        <v>9</v>
      </c>
      <c r="C17" s="10" t="s">
        <v>73</v>
      </c>
      <c r="D17" s="27" t="s">
        <v>20</v>
      </c>
      <c r="E17" s="27" t="s">
        <v>47</v>
      </c>
      <c r="F17" s="27" t="s">
        <v>48</v>
      </c>
      <c r="G17" s="11" t="s">
        <v>113</v>
      </c>
      <c r="H17" s="12">
        <f t="shared" si="0"/>
        <v>560000</v>
      </c>
      <c r="I17" s="31">
        <v>560000</v>
      </c>
      <c r="J17" s="31"/>
      <c r="K17" s="31"/>
      <c r="L17" s="22"/>
    </row>
    <row r="18" spans="2:12" ht="141.75" x14ac:dyDescent="0.25">
      <c r="B18" s="9">
        <v>10</v>
      </c>
      <c r="C18" s="10" t="s">
        <v>73</v>
      </c>
      <c r="D18" s="27" t="s">
        <v>18</v>
      </c>
      <c r="E18" s="28" t="s">
        <v>49</v>
      </c>
      <c r="F18" s="27" t="s">
        <v>50</v>
      </c>
      <c r="G18" s="11" t="s">
        <v>113</v>
      </c>
      <c r="H18" s="12">
        <f t="shared" si="0"/>
        <v>1200000</v>
      </c>
      <c r="I18" s="32">
        <v>1200000</v>
      </c>
      <c r="J18" s="32"/>
      <c r="K18" s="32"/>
      <c r="L18" s="22"/>
    </row>
    <row r="19" spans="2:12" ht="141.75" x14ac:dyDescent="0.25">
      <c r="B19" s="9">
        <v>11</v>
      </c>
      <c r="C19" s="10" t="s">
        <v>73</v>
      </c>
      <c r="D19" s="27" t="s">
        <v>20</v>
      </c>
      <c r="E19" s="28" t="s">
        <v>81</v>
      </c>
      <c r="F19" s="27" t="s">
        <v>11</v>
      </c>
      <c r="G19" s="11" t="s">
        <v>113</v>
      </c>
      <c r="H19" s="12">
        <f t="shared" si="0"/>
        <v>2585654</v>
      </c>
      <c r="I19" s="32">
        <v>500000</v>
      </c>
      <c r="J19" s="32">
        <v>2010654</v>
      </c>
      <c r="K19" s="32">
        <v>75000</v>
      </c>
      <c r="L19" s="22"/>
    </row>
    <row r="20" spans="2:12" ht="141.75" x14ac:dyDescent="0.25">
      <c r="B20" s="9">
        <v>12</v>
      </c>
      <c r="C20" s="10" t="s">
        <v>73</v>
      </c>
      <c r="D20" s="27" t="s">
        <v>17</v>
      </c>
      <c r="E20" s="28" t="s">
        <v>69</v>
      </c>
      <c r="F20" s="27" t="s">
        <v>51</v>
      </c>
      <c r="G20" s="11" t="s">
        <v>113</v>
      </c>
      <c r="H20" s="12">
        <f t="shared" si="0"/>
        <v>1100000</v>
      </c>
      <c r="I20" s="32">
        <v>1100000</v>
      </c>
      <c r="J20" s="32"/>
      <c r="K20" s="32"/>
      <c r="L20" s="22"/>
    </row>
    <row r="21" spans="2:12" ht="63" x14ac:dyDescent="0.25">
      <c r="B21" s="9">
        <v>13</v>
      </c>
      <c r="C21" s="10" t="s">
        <v>74</v>
      </c>
      <c r="D21" s="27" t="s">
        <v>18</v>
      </c>
      <c r="E21" s="28" t="s">
        <v>70</v>
      </c>
      <c r="F21" s="27" t="s">
        <v>13</v>
      </c>
      <c r="G21" s="11" t="s">
        <v>113</v>
      </c>
      <c r="H21" s="12">
        <f t="shared" si="0"/>
        <v>1600000</v>
      </c>
      <c r="I21" s="32">
        <v>1600000</v>
      </c>
      <c r="J21" s="32"/>
      <c r="K21" s="32"/>
      <c r="L21" s="22"/>
    </row>
    <row r="22" spans="2:12" ht="141.75" x14ac:dyDescent="0.25">
      <c r="B22" s="9">
        <v>14</v>
      </c>
      <c r="C22" s="10" t="s">
        <v>73</v>
      </c>
      <c r="D22" s="27" t="s">
        <v>75</v>
      </c>
      <c r="E22" s="27" t="s">
        <v>76</v>
      </c>
      <c r="F22" s="27" t="s">
        <v>13</v>
      </c>
      <c r="G22" s="11" t="s">
        <v>113</v>
      </c>
      <c r="H22" s="12">
        <f t="shared" si="0"/>
        <v>2650579</v>
      </c>
      <c r="I22" s="32">
        <v>560000</v>
      </c>
      <c r="J22" s="32">
        <v>2015579</v>
      </c>
      <c r="K22" s="32">
        <v>75000</v>
      </c>
      <c r="L22" s="22"/>
    </row>
    <row r="23" spans="2:12" ht="94.5" x14ac:dyDescent="0.25">
      <c r="B23" s="9">
        <v>15</v>
      </c>
      <c r="C23" s="10" t="s">
        <v>53</v>
      </c>
      <c r="D23" s="29" t="s">
        <v>45</v>
      </c>
      <c r="E23" s="29" t="s">
        <v>44</v>
      </c>
      <c r="F23" s="27" t="s">
        <v>42</v>
      </c>
      <c r="G23" s="11" t="s">
        <v>113</v>
      </c>
      <c r="H23" s="12">
        <f t="shared" si="0"/>
        <v>1344000</v>
      </c>
      <c r="I23" s="32">
        <v>1344000</v>
      </c>
      <c r="J23" s="32"/>
      <c r="K23" s="32"/>
      <c r="L23" s="22"/>
    </row>
    <row r="24" spans="2:12" ht="94.5" x14ac:dyDescent="0.25">
      <c r="B24" s="9">
        <v>16</v>
      </c>
      <c r="C24" s="10" t="s">
        <v>53</v>
      </c>
      <c r="D24" s="27" t="s">
        <v>9</v>
      </c>
      <c r="E24" s="28" t="s">
        <v>54</v>
      </c>
      <c r="F24" s="27" t="s">
        <v>38</v>
      </c>
      <c r="G24" s="11" t="s">
        <v>113</v>
      </c>
      <c r="H24" s="12">
        <f t="shared" si="0"/>
        <v>2750000</v>
      </c>
      <c r="I24" s="32">
        <v>2750000</v>
      </c>
      <c r="J24" s="32"/>
      <c r="K24" s="32"/>
      <c r="L24" s="22"/>
    </row>
    <row r="25" spans="2:12" ht="141.75" x14ac:dyDescent="0.25">
      <c r="B25" s="9">
        <v>17</v>
      </c>
      <c r="C25" s="10" t="s">
        <v>73</v>
      </c>
      <c r="D25" s="27" t="s">
        <v>17</v>
      </c>
      <c r="E25" s="28" t="s">
        <v>60</v>
      </c>
      <c r="F25" s="27" t="s">
        <v>56</v>
      </c>
      <c r="G25" s="11" t="s">
        <v>113</v>
      </c>
      <c r="H25" s="12">
        <f t="shared" si="0"/>
        <v>1100000</v>
      </c>
      <c r="I25" s="32">
        <v>1100000</v>
      </c>
      <c r="J25" s="32"/>
      <c r="K25" s="32"/>
      <c r="L25" s="22"/>
    </row>
    <row r="26" spans="2:12" ht="141.75" x14ac:dyDescent="0.25">
      <c r="B26" s="9">
        <v>18</v>
      </c>
      <c r="C26" s="10" t="s">
        <v>73</v>
      </c>
      <c r="D26" s="27" t="s">
        <v>75</v>
      </c>
      <c r="E26" s="27" t="s">
        <v>82</v>
      </c>
      <c r="F26" s="27" t="s">
        <v>39</v>
      </c>
      <c r="G26" s="11" t="s">
        <v>113</v>
      </c>
      <c r="H26" s="12">
        <f t="shared" si="0"/>
        <v>2811842</v>
      </c>
      <c r="I26" s="32"/>
      <c r="J26" s="32">
        <v>2774342</v>
      </c>
      <c r="K26" s="32">
        <v>37500</v>
      </c>
      <c r="L26" s="22"/>
    </row>
    <row r="27" spans="2:12" ht="47.25" x14ac:dyDescent="0.25">
      <c r="B27" s="9">
        <v>19</v>
      </c>
      <c r="C27" s="10" t="s">
        <v>41</v>
      </c>
      <c r="D27" s="27" t="s">
        <v>15</v>
      </c>
      <c r="E27" s="28" t="s">
        <v>83</v>
      </c>
      <c r="F27" s="27" t="s">
        <v>84</v>
      </c>
      <c r="G27" s="11" t="s">
        <v>113</v>
      </c>
      <c r="H27" s="12">
        <f t="shared" si="0"/>
        <v>792000</v>
      </c>
      <c r="I27" s="32"/>
      <c r="J27" s="32">
        <v>792000</v>
      </c>
      <c r="K27" s="32"/>
      <c r="L27" s="22"/>
    </row>
    <row r="28" spans="2:12" ht="141.75" x14ac:dyDescent="0.25">
      <c r="B28" s="9">
        <v>20</v>
      </c>
      <c r="C28" s="10" t="s">
        <v>73</v>
      </c>
      <c r="D28" s="27" t="s">
        <v>75</v>
      </c>
      <c r="E28" s="27" t="s">
        <v>82</v>
      </c>
      <c r="F28" s="27" t="s">
        <v>57</v>
      </c>
      <c r="G28" s="11" t="s">
        <v>113</v>
      </c>
      <c r="H28" s="12">
        <f t="shared" si="0"/>
        <v>2811842</v>
      </c>
      <c r="I28" s="32"/>
      <c r="J28" s="32">
        <v>2774342</v>
      </c>
      <c r="K28" s="32">
        <v>37500</v>
      </c>
      <c r="L28" s="22"/>
    </row>
    <row r="29" spans="2:12" ht="141.75" x14ac:dyDescent="0.25">
      <c r="B29" s="9">
        <v>21</v>
      </c>
      <c r="C29" s="10" t="s">
        <v>73</v>
      </c>
      <c r="D29" s="27" t="s">
        <v>75</v>
      </c>
      <c r="E29" s="27" t="s">
        <v>55</v>
      </c>
      <c r="F29" s="27" t="s">
        <v>22</v>
      </c>
      <c r="G29" s="11" t="s">
        <v>113</v>
      </c>
      <c r="H29" s="12">
        <f t="shared" si="0"/>
        <v>1000000</v>
      </c>
      <c r="I29" s="32">
        <v>1000000</v>
      </c>
      <c r="J29" s="32"/>
      <c r="K29" s="32"/>
      <c r="L29" s="22"/>
    </row>
    <row r="30" spans="2:12" ht="141.75" x14ac:dyDescent="0.25">
      <c r="B30" s="9">
        <v>22</v>
      </c>
      <c r="C30" s="10" t="s">
        <v>73</v>
      </c>
      <c r="D30" s="27" t="s">
        <v>18</v>
      </c>
      <c r="E30" s="28" t="s">
        <v>52</v>
      </c>
      <c r="F30" s="27" t="s">
        <v>58</v>
      </c>
      <c r="G30" s="11" t="s">
        <v>113</v>
      </c>
      <c r="H30" s="12">
        <f t="shared" si="0"/>
        <v>450000</v>
      </c>
      <c r="I30" s="32">
        <v>450000</v>
      </c>
      <c r="J30" s="32"/>
      <c r="K30" s="32"/>
      <c r="L30" s="22"/>
    </row>
    <row r="31" spans="2:12" ht="141.75" x14ac:dyDescent="0.25">
      <c r="B31" s="9">
        <v>23</v>
      </c>
      <c r="C31" s="10" t="s">
        <v>73</v>
      </c>
      <c r="D31" s="27" t="s">
        <v>18</v>
      </c>
      <c r="E31" s="28" t="s">
        <v>85</v>
      </c>
      <c r="F31" s="27" t="s">
        <v>59</v>
      </c>
      <c r="G31" s="11" t="s">
        <v>113</v>
      </c>
      <c r="H31" s="12">
        <f t="shared" si="0"/>
        <v>1200000</v>
      </c>
      <c r="I31" s="32">
        <v>1200000</v>
      </c>
      <c r="J31" s="32"/>
      <c r="K31" s="32"/>
      <c r="L31" s="22"/>
    </row>
    <row r="32" spans="2:12" ht="236.25" x14ac:dyDescent="0.25">
      <c r="B32" s="9">
        <v>24</v>
      </c>
      <c r="C32" s="10" t="s">
        <v>86</v>
      </c>
      <c r="D32" s="27" t="s">
        <v>87</v>
      </c>
      <c r="E32" s="27" t="s">
        <v>88</v>
      </c>
      <c r="F32" s="27" t="s">
        <v>23</v>
      </c>
      <c r="G32" s="11" t="s">
        <v>113</v>
      </c>
      <c r="H32" s="12">
        <f t="shared" si="0"/>
        <v>1628615</v>
      </c>
      <c r="I32" s="31">
        <v>450240</v>
      </c>
      <c r="J32" s="31">
        <v>1013575</v>
      </c>
      <c r="K32" s="31">
        <v>164800</v>
      </c>
      <c r="L32" s="22"/>
    </row>
    <row r="33" spans="2:12" ht="63" x14ac:dyDescent="0.25">
      <c r="B33" s="9">
        <v>25</v>
      </c>
      <c r="C33" s="10" t="s">
        <v>89</v>
      </c>
      <c r="D33" s="27" t="s">
        <v>15</v>
      </c>
      <c r="E33" s="27" t="s">
        <v>90</v>
      </c>
      <c r="F33" s="27" t="s">
        <v>43</v>
      </c>
      <c r="G33" s="11" t="s">
        <v>113</v>
      </c>
      <c r="H33" s="12">
        <f t="shared" si="0"/>
        <v>540000</v>
      </c>
      <c r="I33" s="31"/>
      <c r="J33" s="31">
        <v>540000</v>
      </c>
      <c r="K33" s="31"/>
      <c r="L33" s="22"/>
    </row>
    <row r="34" spans="2:12" ht="63" x14ac:dyDescent="0.25">
      <c r="B34" s="9">
        <v>26</v>
      </c>
      <c r="C34" s="10" t="s">
        <v>74</v>
      </c>
      <c r="D34" s="27" t="s">
        <v>75</v>
      </c>
      <c r="E34" s="27" t="s">
        <v>76</v>
      </c>
      <c r="F34" s="27" t="s">
        <v>77</v>
      </c>
      <c r="G34" s="11" t="s">
        <v>113</v>
      </c>
      <c r="H34" s="12">
        <f t="shared" si="0"/>
        <v>560000</v>
      </c>
      <c r="I34" s="31">
        <v>560000</v>
      </c>
      <c r="J34" s="31"/>
      <c r="K34" s="31"/>
      <c r="L34" s="22"/>
    </row>
    <row r="35" spans="2:12" ht="78.75" x14ac:dyDescent="0.25">
      <c r="B35" s="9">
        <v>27</v>
      </c>
      <c r="C35" s="10" t="s">
        <v>91</v>
      </c>
      <c r="D35" s="27" t="s">
        <v>75</v>
      </c>
      <c r="E35" s="30" t="s">
        <v>92</v>
      </c>
      <c r="F35" s="29" t="s">
        <v>10</v>
      </c>
      <c r="G35" s="11" t="s">
        <v>113</v>
      </c>
      <c r="H35" s="12">
        <f t="shared" si="0"/>
        <v>2512942</v>
      </c>
      <c r="I35" s="33">
        <v>550000</v>
      </c>
      <c r="J35" s="33">
        <v>1839342</v>
      </c>
      <c r="K35" s="33">
        <v>123600</v>
      </c>
      <c r="L35" s="22"/>
    </row>
    <row r="36" spans="2:12" ht="63" x14ac:dyDescent="0.25">
      <c r="B36" s="9">
        <v>28</v>
      </c>
      <c r="C36" s="10" t="s">
        <v>74</v>
      </c>
      <c r="D36" s="27" t="s">
        <v>75</v>
      </c>
      <c r="E36" s="27" t="s">
        <v>76</v>
      </c>
      <c r="F36" s="29" t="s">
        <v>13</v>
      </c>
      <c r="G36" s="11" t="s">
        <v>113</v>
      </c>
      <c r="H36" s="12">
        <f t="shared" si="0"/>
        <v>560000</v>
      </c>
      <c r="I36" s="33">
        <v>560000</v>
      </c>
      <c r="J36" s="33"/>
      <c r="K36" s="33"/>
      <c r="L36" s="22"/>
    </row>
    <row r="37" spans="2:12" ht="236.25" x14ac:dyDescent="0.25">
      <c r="B37" s="9">
        <v>29</v>
      </c>
      <c r="C37" s="10" t="s">
        <v>86</v>
      </c>
      <c r="D37" s="29" t="s">
        <v>93</v>
      </c>
      <c r="E37" s="29" t="s">
        <v>94</v>
      </c>
      <c r="F37" s="29" t="s">
        <v>26</v>
      </c>
      <c r="G37" s="11" t="s">
        <v>113</v>
      </c>
      <c r="H37" s="12">
        <f t="shared" si="0"/>
        <v>0</v>
      </c>
      <c r="I37" s="33"/>
      <c r="J37" s="33"/>
      <c r="K37" s="33"/>
      <c r="L37" s="22"/>
    </row>
    <row r="38" spans="2:12" ht="63" x14ac:dyDescent="0.25">
      <c r="B38" s="9">
        <v>30</v>
      </c>
      <c r="C38" s="10" t="s">
        <v>89</v>
      </c>
      <c r="D38" s="29" t="s">
        <v>15</v>
      </c>
      <c r="E38" s="29" t="s">
        <v>90</v>
      </c>
      <c r="F38" s="29" t="s">
        <v>95</v>
      </c>
      <c r="G38" s="11" t="s">
        <v>113</v>
      </c>
      <c r="H38" s="12">
        <f t="shared" si="0"/>
        <v>540000</v>
      </c>
      <c r="I38" s="33"/>
      <c r="J38" s="33">
        <v>540000</v>
      </c>
      <c r="K38" s="33"/>
      <c r="L38" s="23"/>
    </row>
    <row r="39" spans="2:12" ht="141.75" x14ac:dyDescent="0.25">
      <c r="B39" s="9">
        <v>31</v>
      </c>
      <c r="C39" s="10" t="s">
        <v>73</v>
      </c>
      <c r="D39" s="27" t="s">
        <v>75</v>
      </c>
      <c r="E39" s="27" t="s">
        <v>76</v>
      </c>
      <c r="F39" s="29" t="s">
        <v>57</v>
      </c>
      <c r="G39" s="11" t="s">
        <v>113</v>
      </c>
      <c r="H39" s="12">
        <f t="shared" si="0"/>
        <v>560000</v>
      </c>
      <c r="I39" s="33">
        <v>560000</v>
      </c>
      <c r="J39" s="33"/>
      <c r="K39" s="33"/>
      <c r="L39" s="22"/>
    </row>
    <row r="40" spans="2:12" ht="141.75" x14ac:dyDescent="0.25">
      <c r="B40" s="9">
        <v>32</v>
      </c>
      <c r="C40" s="10" t="s">
        <v>73</v>
      </c>
      <c r="D40" s="29" t="s">
        <v>19</v>
      </c>
      <c r="E40" s="29" t="s">
        <v>96</v>
      </c>
      <c r="F40" s="29" t="s">
        <v>14</v>
      </c>
      <c r="G40" s="11" t="s">
        <v>113</v>
      </c>
      <c r="H40" s="12">
        <f t="shared" si="0"/>
        <v>897700</v>
      </c>
      <c r="I40" s="33"/>
      <c r="J40" s="33">
        <v>897700</v>
      </c>
      <c r="K40" s="33"/>
      <c r="L40" s="22"/>
    </row>
    <row r="41" spans="2:12" ht="141.75" x14ac:dyDescent="0.25">
      <c r="B41" s="9">
        <v>33</v>
      </c>
      <c r="C41" s="10" t="s">
        <v>73</v>
      </c>
      <c r="D41" s="27" t="s">
        <v>75</v>
      </c>
      <c r="E41" s="27" t="s">
        <v>76</v>
      </c>
      <c r="F41" s="29" t="s">
        <v>39</v>
      </c>
      <c r="G41" s="11" t="s">
        <v>113</v>
      </c>
      <c r="H41" s="12">
        <f t="shared" si="0"/>
        <v>560000</v>
      </c>
      <c r="I41" s="33">
        <v>560000</v>
      </c>
      <c r="J41" s="33"/>
      <c r="K41" s="33"/>
      <c r="L41" s="22"/>
    </row>
    <row r="42" spans="2:12" ht="78.75" x14ac:dyDescent="0.25">
      <c r="B42" s="9">
        <v>34</v>
      </c>
      <c r="C42" s="10" t="s">
        <v>91</v>
      </c>
      <c r="D42" s="27" t="s">
        <v>97</v>
      </c>
      <c r="E42" s="29" t="s">
        <v>92</v>
      </c>
      <c r="F42" s="29" t="s">
        <v>39</v>
      </c>
      <c r="G42" s="11" t="s">
        <v>113</v>
      </c>
      <c r="H42" s="12">
        <f t="shared" si="0"/>
        <v>2067842</v>
      </c>
      <c r="I42" s="33">
        <v>550000</v>
      </c>
      <c r="J42" s="33">
        <v>1394242</v>
      </c>
      <c r="K42" s="33">
        <v>123600</v>
      </c>
      <c r="L42" s="22"/>
    </row>
    <row r="43" spans="2:12" ht="63" x14ac:dyDescent="0.25">
      <c r="B43" s="9">
        <v>35</v>
      </c>
      <c r="C43" s="10" t="s">
        <v>89</v>
      </c>
      <c r="D43" s="29" t="s">
        <v>15</v>
      </c>
      <c r="E43" s="29" t="s">
        <v>90</v>
      </c>
      <c r="F43" s="29" t="s">
        <v>98</v>
      </c>
      <c r="G43" s="11" t="s">
        <v>113</v>
      </c>
      <c r="H43" s="12">
        <f t="shared" si="0"/>
        <v>540000</v>
      </c>
      <c r="I43" s="33"/>
      <c r="J43" s="33">
        <v>540000</v>
      </c>
      <c r="K43" s="33"/>
      <c r="L43" s="22"/>
    </row>
    <row r="44" spans="2:12" ht="47.25" x14ac:dyDescent="0.25">
      <c r="B44" s="9">
        <v>36</v>
      </c>
      <c r="C44" s="10" t="s">
        <v>41</v>
      </c>
      <c r="D44" s="29" t="s">
        <v>12</v>
      </c>
      <c r="E44" s="29" t="s">
        <v>96</v>
      </c>
      <c r="F44" s="29" t="s">
        <v>84</v>
      </c>
      <c r="G44" s="11" t="s">
        <v>113</v>
      </c>
      <c r="H44" s="12">
        <f t="shared" si="0"/>
        <v>485000</v>
      </c>
      <c r="I44" s="33"/>
      <c r="J44" s="33">
        <v>485000</v>
      </c>
      <c r="K44" s="33"/>
      <c r="L44" s="22"/>
    </row>
    <row r="45" spans="2:12" ht="63" x14ac:dyDescent="0.25">
      <c r="B45" s="9">
        <v>37</v>
      </c>
      <c r="C45" s="10" t="s">
        <v>89</v>
      </c>
      <c r="D45" s="29" t="s">
        <v>15</v>
      </c>
      <c r="E45" s="29" t="s">
        <v>90</v>
      </c>
      <c r="F45" s="29" t="s">
        <v>16</v>
      </c>
      <c r="G45" s="11" t="s">
        <v>113</v>
      </c>
      <c r="H45" s="12">
        <f t="shared" si="0"/>
        <v>540000</v>
      </c>
      <c r="I45" s="33"/>
      <c r="J45" s="33">
        <v>540000</v>
      </c>
      <c r="K45" s="33"/>
      <c r="L45" s="22"/>
    </row>
    <row r="46" spans="2:12" ht="236.25" x14ac:dyDescent="0.25">
      <c r="B46" s="9">
        <v>38</v>
      </c>
      <c r="C46" s="10" t="s">
        <v>86</v>
      </c>
      <c r="D46" s="27" t="s">
        <v>87</v>
      </c>
      <c r="E46" s="27" t="s">
        <v>88</v>
      </c>
      <c r="F46" s="27" t="s">
        <v>23</v>
      </c>
      <c r="G46" s="11" t="s">
        <v>113</v>
      </c>
      <c r="H46" s="12">
        <f t="shared" si="0"/>
        <v>1370000</v>
      </c>
      <c r="I46" s="31">
        <v>1370000</v>
      </c>
      <c r="J46" s="31"/>
      <c r="K46" s="31"/>
      <c r="L46" s="22"/>
    </row>
    <row r="47" spans="2:12" ht="141.75" x14ac:dyDescent="0.25">
      <c r="B47" s="9">
        <v>39</v>
      </c>
      <c r="C47" s="10" t="s">
        <v>73</v>
      </c>
      <c r="D47" s="27" t="s">
        <v>17</v>
      </c>
      <c r="E47" s="27" t="s">
        <v>99</v>
      </c>
      <c r="F47" s="27" t="s">
        <v>77</v>
      </c>
      <c r="G47" s="11" t="s">
        <v>113</v>
      </c>
      <c r="H47" s="12">
        <f t="shared" si="0"/>
        <v>1663606</v>
      </c>
      <c r="I47" s="31"/>
      <c r="J47" s="31">
        <v>1663606</v>
      </c>
      <c r="K47" s="31"/>
      <c r="L47" s="24"/>
    </row>
    <row r="48" spans="2:12" ht="141.75" x14ac:dyDescent="0.25">
      <c r="B48" s="9">
        <v>40</v>
      </c>
      <c r="C48" s="10" t="s">
        <v>100</v>
      </c>
      <c r="D48" s="27" t="s">
        <v>17</v>
      </c>
      <c r="E48" s="27" t="s">
        <v>101</v>
      </c>
      <c r="F48" s="27" t="s">
        <v>40</v>
      </c>
      <c r="G48" s="11" t="s">
        <v>113</v>
      </c>
      <c r="H48" s="12">
        <f t="shared" si="0"/>
        <v>2087950</v>
      </c>
      <c r="I48" s="31"/>
      <c r="J48" s="31">
        <v>1964350</v>
      </c>
      <c r="K48" s="31">
        <v>123600</v>
      </c>
      <c r="L48" s="24"/>
    </row>
    <row r="49" spans="2:12" ht="141.75" x14ac:dyDescent="0.25">
      <c r="B49" s="9">
        <v>41</v>
      </c>
      <c r="C49" s="10" t="s">
        <v>102</v>
      </c>
      <c r="D49" s="27" t="s">
        <v>8</v>
      </c>
      <c r="E49" s="27" t="s">
        <v>103</v>
      </c>
      <c r="F49" s="27" t="s">
        <v>66</v>
      </c>
      <c r="G49" s="11" t="s">
        <v>113</v>
      </c>
      <c r="H49" s="12">
        <f t="shared" si="0"/>
        <v>907620</v>
      </c>
      <c r="I49" s="31"/>
      <c r="J49" s="31">
        <v>742820</v>
      </c>
      <c r="K49" s="31">
        <v>164800</v>
      </c>
      <c r="L49" s="24"/>
    </row>
    <row r="50" spans="2:12" ht="141.75" x14ac:dyDescent="0.25">
      <c r="B50" s="9">
        <v>42</v>
      </c>
      <c r="C50" s="10" t="s">
        <v>73</v>
      </c>
      <c r="D50" s="27" t="s">
        <v>12</v>
      </c>
      <c r="E50" s="27" t="s">
        <v>78</v>
      </c>
      <c r="F50" s="27" t="s">
        <v>79</v>
      </c>
      <c r="G50" s="11" t="s">
        <v>113</v>
      </c>
      <c r="H50" s="12">
        <f t="shared" si="0"/>
        <v>900000</v>
      </c>
      <c r="I50" s="31">
        <v>900000</v>
      </c>
      <c r="J50" s="31"/>
      <c r="K50" s="31"/>
      <c r="L50" s="24"/>
    </row>
    <row r="51" spans="2:12" ht="141.75" x14ac:dyDescent="0.25">
      <c r="B51" s="9">
        <v>43</v>
      </c>
      <c r="C51" s="10" t="s">
        <v>73</v>
      </c>
      <c r="D51" s="27" t="s">
        <v>15</v>
      </c>
      <c r="E51" s="27" t="s">
        <v>104</v>
      </c>
      <c r="F51" s="27" t="s">
        <v>105</v>
      </c>
      <c r="G51" s="11" t="s">
        <v>113</v>
      </c>
      <c r="H51" s="12">
        <f t="shared" si="0"/>
        <v>704800</v>
      </c>
      <c r="I51" s="31"/>
      <c r="J51" s="31">
        <v>540000</v>
      </c>
      <c r="K51" s="31">
        <v>164800</v>
      </c>
      <c r="L51" s="24"/>
    </row>
    <row r="52" spans="2:12" ht="78.75" x14ac:dyDescent="0.25">
      <c r="B52" s="9">
        <v>44</v>
      </c>
      <c r="C52" s="10" t="s">
        <v>91</v>
      </c>
      <c r="D52" s="27" t="s">
        <v>97</v>
      </c>
      <c r="E52" s="29" t="s">
        <v>92</v>
      </c>
      <c r="F52" s="27" t="s">
        <v>10</v>
      </c>
      <c r="G52" s="11" t="s">
        <v>113</v>
      </c>
      <c r="H52" s="12">
        <f t="shared" si="0"/>
        <v>1100000</v>
      </c>
      <c r="I52" s="31">
        <v>1100000</v>
      </c>
      <c r="J52" s="31"/>
      <c r="K52" s="31"/>
      <c r="L52" s="24"/>
    </row>
    <row r="53" spans="2:12" ht="141.75" x14ac:dyDescent="0.25">
      <c r="B53" s="9">
        <v>45</v>
      </c>
      <c r="C53" s="10" t="s">
        <v>102</v>
      </c>
      <c r="D53" s="27" t="s">
        <v>8</v>
      </c>
      <c r="E53" s="27" t="s">
        <v>103</v>
      </c>
      <c r="F53" s="27" t="s">
        <v>37</v>
      </c>
      <c r="G53" s="11" t="s">
        <v>113</v>
      </c>
      <c r="H53" s="12">
        <f t="shared" si="0"/>
        <v>907620</v>
      </c>
      <c r="I53" s="31"/>
      <c r="J53" s="31">
        <v>742820</v>
      </c>
      <c r="K53" s="31">
        <v>164800</v>
      </c>
      <c r="L53" s="24"/>
    </row>
    <row r="54" spans="2:12" ht="141.75" x14ac:dyDescent="0.25">
      <c r="B54" s="9">
        <v>46</v>
      </c>
      <c r="C54" s="10" t="s">
        <v>73</v>
      </c>
      <c r="D54" s="27" t="s">
        <v>15</v>
      </c>
      <c r="E54" s="27" t="s">
        <v>104</v>
      </c>
      <c r="F54" s="27" t="s">
        <v>42</v>
      </c>
      <c r="G54" s="11" t="s">
        <v>113</v>
      </c>
      <c r="H54" s="12">
        <f t="shared" si="0"/>
        <v>704800</v>
      </c>
      <c r="I54" s="31"/>
      <c r="J54" s="31">
        <v>540000</v>
      </c>
      <c r="K54" s="31">
        <v>164800</v>
      </c>
      <c r="L54" s="26"/>
    </row>
    <row r="55" spans="2:12" ht="141.75" x14ac:dyDescent="0.25">
      <c r="B55" s="9">
        <v>47</v>
      </c>
      <c r="C55" s="10" t="s">
        <v>100</v>
      </c>
      <c r="D55" s="27" t="s">
        <v>17</v>
      </c>
      <c r="E55" s="27" t="s">
        <v>106</v>
      </c>
      <c r="F55" s="27" t="s">
        <v>107</v>
      </c>
      <c r="G55" s="11" t="s">
        <v>113</v>
      </c>
      <c r="H55" s="12">
        <f t="shared" si="0"/>
        <v>2187377</v>
      </c>
      <c r="I55" s="31"/>
      <c r="J55" s="31">
        <v>2146177</v>
      </c>
      <c r="K55" s="31">
        <v>41200</v>
      </c>
      <c r="L55" s="24"/>
    </row>
    <row r="56" spans="2:12" ht="141.75" x14ac:dyDescent="0.25">
      <c r="B56" s="9">
        <v>48</v>
      </c>
      <c r="C56" s="10" t="s">
        <v>100</v>
      </c>
      <c r="D56" s="27" t="s">
        <v>17</v>
      </c>
      <c r="E56" s="27" t="s">
        <v>108</v>
      </c>
      <c r="F56" s="27" t="s">
        <v>109</v>
      </c>
      <c r="G56" s="11" t="s">
        <v>113</v>
      </c>
      <c r="H56" s="12">
        <f t="shared" si="0"/>
        <v>2857383</v>
      </c>
      <c r="I56" s="31"/>
      <c r="J56" s="31">
        <v>2816183</v>
      </c>
      <c r="K56" s="31">
        <v>41200</v>
      </c>
      <c r="L56" s="24"/>
    </row>
    <row r="57" spans="2:12" ht="94.5" x14ac:dyDescent="0.25">
      <c r="B57" s="9">
        <v>49</v>
      </c>
      <c r="C57" s="10" t="s">
        <v>110</v>
      </c>
      <c r="D57" s="27" t="s">
        <v>12</v>
      </c>
      <c r="E57" s="27" t="s">
        <v>111</v>
      </c>
      <c r="F57" s="27" t="s">
        <v>109</v>
      </c>
      <c r="G57" s="11" t="s">
        <v>113</v>
      </c>
      <c r="H57" s="12">
        <f t="shared" si="0"/>
        <v>782000</v>
      </c>
      <c r="I57" s="31"/>
      <c r="J57" s="31">
        <v>782000</v>
      </c>
      <c r="K57" s="31"/>
      <c r="L57" s="24"/>
    </row>
    <row r="58" spans="2:12" ht="78.75" x14ac:dyDescent="0.25">
      <c r="B58" s="9">
        <v>50</v>
      </c>
      <c r="C58" s="10" t="s">
        <v>91</v>
      </c>
      <c r="D58" s="27" t="s">
        <v>97</v>
      </c>
      <c r="E58" s="29" t="s">
        <v>92</v>
      </c>
      <c r="F58" s="27" t="s">
        <v>39</v>
      </c>
      <c r="G58" s="11" t="s">
        <v>113</v>
      </c>
      <c r="H58" s="12">
        <f t="shared" si="0"/>
        <v>1100000</v>
      </c>
      <c r="I58" s="31">
        <v>1100000</v>
      </c>
      <c r="J58" s="31"/>
      <c r="K58" s="31"/>
      <c r="L58" s="24"/>
    </row>
    <row r="59" spans="2:12" ht="47.25" x14ac:dyDescent="0.25">
      <c r="B59" s="9">
        <v>51</v>
      </c>
      <c r="C59" s="10" t="s">
        <v>41</v>
      </c>
      <c r="D59" s="27" t="s">
        <v>7</v>
      </c>
      <c r="E59" s="27" t="s">
        <v>112</v>
      </c>
      <c r="F59" s="27" t="s">
        <v>84</v>
      </c>
      <c r="G59" s="11" t="s">
        <v>113</v>
      </c>
      <c r="H59" s="12">
        <f t="shared" si="0"/>
        <v>2048250</v>
      </c>
      <c r="I59" s="31"/>
      <c r="J59" s="31">
        <v>2048250</v>
      </c>
      <c r="K59" s="31"/>
      <c r="L59" s="24"/>
    </row>
    <row r="60" spans="2:12" ht="94.5" x14ac:dyDescent="0.25">
      <c r="B60" s="9">
        <v>52</v>
      </c>
      <c r="C60" s="10" t="s">
        <v>110</v>
      </c>
      <c r="D60" s="27" t="s">
        <v>12</v>
      </c>
      <c r="E60" s="27" t="s">
        <v>111</v>
      </c>
      <c r="F60" s="27" t="s">
        <v>84</v>
      </c>
      <c r="G60" s="11" t="s">
        <v>113</v>
      </c>
      <c r="H60" s="12">
        <f t="shared" si="0"/>
        <v>782000</v>
      </c>
      <c r="I60" s="31"/>
      <c r="J60" s="31">
        <v>782000</v>
      </c>
      <c r="K60" s="31"/>
      <c r="L60" s="24"/>
    </row>
    <row r="61" spans="2:12" ht="141.75" x14ac:dyDescent="0.25">
      <c r="B61" s="9">
        <v>53</v>
      </c>
      <c r="C61" s="10" t="s">
        <v>73</v>
      </c>
      <c r="D61" s="27" t="s">
        <v>15</v>
      </c>
      <c r="E61" s="27" t="s">
        <v>104</v>
      </c>
      <c r="F61" s="27" t="s">
        <v>27</v>
      </c>
      <c r="G61" s="11" t="s">
        <v>113</v>
      </c>
      <c r="H61" s="12">
        <f t="shared" si="0"/>
        <v>704800</v>
      </c>
      <c r="I61" s="31"/>
      <c r="J61" s="31">
        <v>540000</v>
      </c>
      <c r="K61" s="31">
        <v>164800</v>
      </c>
      <c r="L61" s="24"/>
    </row>
    <row r="62" spans="2:12" x14ac:dyDescent="0.25">
      <c r="B62" s="9"/>
      <c r="C62" s="10"/>
      <c r="D62" s="11"/>
      <c r="E62" s="13"/>
      <c r="F62" s="11"/>
      <c r="G62" s="14"/>
      <c r="H62" s="12"/>
      <c r="I62" s="25"/>
      <c r="J62" s="25"/>
      <c r="K62" s="25"/>
      <c r="L62" s="24"/>
    </row>
    <row r="63" spans="2:12" x14ac:dyDescent="0.25">
      <c r="B63" s="9"/>
      <c r="C63" s="10"/>
      <c r="D63" s="11"/>
      <c r="E63" s="11"/>
      <c r="F63" s="11"/>
      <c r="G63" s="11"/>
      <c r="H63" s="12"/>
      <c r="I63" s="17"/>
      <c r="J63" s="17"/>
      <c r="K63" s="17"/>
      <c r="L63" s="15"/>
    </row>
    <row r="64" spans="2:12" x14ac:dyDescent="0.25">
      <c r="B64" s="9"/>
      <c r="C64" s="10"/>
      <c r="D64" s="11"/>
      <c r="E64" s="11"/>
      <c r="F64" s="11"/>
      <c r="G64" s="11"/>
      <c r="H64" s="12"/>
      <c r="I64" s="16"/>
      <c r="J64" s="16"/>
      <c r="K64" s="17"/>
      <c r="L64" s="15"/>
    </row>
    <row r="65" spans="2:12" x14ac:dyDescent="0.25">
      <c r="B65" s="34" t="s">
        <v>28</v>
      </c>
      <c r="C65" s="35"/>
      <c r="D65" s="35"/>
      <c r="E65" s="35"/>
      <c r="F65" s="35"/>
      <c r="G65" s="35"/>
      <c r="H65" s="12">
        <f>SUM(I65:L65)</f>
        <v>64983301</v>
      </c>
      <c r="I65" s="18">
        <f>SUM(I9:I64)</f>
        <v>27524240</v>
      </c>
      <c r="J65" s="18">
        <f>SUM(J9:J64)</f>
        <v>35679561</v>
      </c>
      <c r="K65" s="18">
        <f>SUM(K9:K64)</f>
        <v>1779500</v>
      </c>
      <c r="L65" s="19">
        <f>SUM(L9:L64)</f>
        <v>0</v>
      </c>
    </row>
    <row r="66" spans="2:12" x14ac:dyDescent="0.25">
      <c r="B66" s="34" t="s">
        <v>2</v>
      </c>
      <c r="C66" s="35"/>
      <c r="D66" s="35"/>
      <c r="E66" s="35"/>
      <c r="F66" s="35"/>
      <c r="G66" s="35"/>
      <c r="H66" s="12">
        <f>SUM(I66:L66)</f>
        <v>477101621.96000004</v>
      </c>
      <c r="I66" s="19">
        <v>266034800</v>
      </c>
      <c r="J66" s="19">
        <v>188812321.96000001</v>
      </c>
      <c r="K66" s="19">
        <v>22254500</v>
      </c>
      <c r="L66" s="19">
        <v>0</v>
      </c>
    </row>
  </sheetData>
  <mergeCells count="14">
    <mergeCell ref="B65:G65"/>
    <mergeCell ref="B66:G66"/>
    <mergeCell ref="K1:L1"/>
    <mergeCell ref="H5:H6"/>
    <mergeCell ref="G5:G6"/>
    <mergeCell ref="I5:L5"/>
    <mergeCell ref="B8:L8"/>
    <mergeCell ref="B2:L2"/>
    <mergeCell ref="B3:L3"/>
    <mergeCell ref="B5:B6"/>
    <mergeCell ref="C5:C6"/>
    <mergeCell ref="D5:D6"/>
    <mergeCell ref="E5:E6"/>
    <mergeCell ref="F5:F6"/>
  </mergeCells>
  <printOptions horizontalCentered="1"/>
  <pageMargins left="0" right="0" top="0.59055118110236227" bottom="0.39370078740157483" header="0.31496062992125984" footer="0.31496062992125984"/>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6-илова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2025-10-24T09:28:25Z</dcterms:modified>
</cp:coreProperties>
</file>