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xudoynazar.bektoshev\Desktop\Очиқ маълумотлар 3-чорак 2025 й\Масофадан мониторинг қилиш тартиби тўғрисидаги Низомнинг иловалари 2-чорак\"/>
    </mc:Choice>
  </mc:AlternateContent>
  <bookViews>
    <workbookView xWindow="0" yWindow="0" windowWidth="28800" windowHeight="12435" tabRatio="790"/>
  </bookViews>
  <sheets>
    <sheet name="3-илова" sheetId="1" r:id="rId1"/>
    <sheet name="ГТК" sheetId="23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D26" i="1"/>
  <c r="E30" i="1"/>
  <c r="D30" i="1"/>
  <c r="E18" i="1" l="1"/>
  <c r="D18" i="1"/>
  <c r="E22" i="1"/>
  <c r="D22" i="1"/>
  <c r="E14" i="1" l="1"/>
  <c r="D14" i="1"/>
  <c r="E9" i="1"/>
  <c r="D9" i="1"/>
  <c r="A9" i="23" l="1"/>
  <c r="A10" i="23" s="1"/>
  <c r="A11" i="23" s="1"/>
  <c r="A12" i="23" s="1"/>
  <c r="A13" i="23" s="1"/>
  <c r="A14" i="23" s="1"/>
  <c r="A15" i="23" s="1"/>
  <c r="A16" i="23" s="1"/>
  <c r="A17" i="23" s="1"/>
  <c r="A15" i="1" l="1"/>
</calcChain>
</file>

<file path=xl/sharedStrings.xml><?xml version="1.0" encoding="utf-8"?>
<sst xmlns="http://schemas.openxmlformats.org/spreadsheetml/2006/main" count="67" uniqueCount="25">
  <si>
    <t>Т/р</t>
  </si>
  <si>
    <t>Ҳисобот даври</t>
  </si>
  <si>
    <t>Товар (иш ва хизмат)лар харид қилиш учун тузилган шартномалар</t>
  </si>
  <si>
    <t>сони</t>
  </si>
  <si>
    <t>1-чорак</t>
  </si>
  <si>
    <t>2-чорак</t>
  </si>
  <si>
    <t>3-чорак</t>
  </si>
  <si>
    <t>№</t>
  </si>
  <si>
    <t xml:space="preserve">Молиялаштириш манбаси* </t>
  </si>
  <si>
    <t>4-чорак</t>
  </si>
  <si>
    <t xml:space="preserve"> 20____ йилда 
Тадбиркорлик субъектларига берилган божхона имтиёзлар тўғрисида
МАЪЛУМОТ</t>
  </si>
  <si>
    <t>СТИР</t>
  </si>
  <si>
    <t>Жами имтиёз берилган сумма</t>
  </si>
  <si>
    <t>Тадбиркорлик субъекти номи</t>
  </si>
  <si>
    <t>Йўналишлари</t>
  </si>
  <si>
    <t>*Изоҳ: Молиялаштириш манбаси аниқ кўрсатилади. Молиялаштириш манбалари: Ўзбекистон Республикасининг Давлат бюджети, Давлат мақсадли жамғарма маблағлари, Ўзбекистон Республикаси Давлат бюджети таркибидаги бюджетларнинг қўшимча манбалари, бюджет ташкилотларининг бюджетдан ташқари жамғармалари маблағлари</t>
  </si>
  <si>
    <t xml:space="preserve">Бюджет жараёнининг очиқлигини таъминлаш 
мақсадида расмий веб-сайтларда маълумотларни 
жойлаштириш тартиби тўғрисидаги низомга
3-ИЛОВА
</t>
  </si>
  <si>
    <t>бюджет</t>
  </si>
  <si>
    <t>бюджетдан ташқари</t>
  </si>
  <si>
    <r>
      <t xml:space="preserve">суммаси
</t>
    </r>
    <r>
      <rPr>
        <i/>
        <sz val="12"/>
        <rFont val="Times New Roman"/>
        <family val="1"/>
        <charset val="204"/>
      </rPr>
      <t>(минг сўмда)</t>
    </r>
  </si>
  <si>
    <t>Асосий воситалар харид қилиш</t>
  </si>
  <si>
    <t>Кам баҳоли ва тез эскирувчи буюмлар харид қилиш</t>
  </si>
  <si>
    <t>Қурилиш, реконструкция қилиш ва таъмирлаш</t>
  </si>
  <si>
    <t>Сақлаш харажатлари билан боғлиқ харидлар</t>
  </si>
  <si>
    <t xml:space="preserve"> 2025 йилда  
Ўзбекистон Республикаси Олий суди томонидан ўтказилган танловлар (тендерлар) ва амалга оширилган давлат харидлари тўғрисидаги
МАЪЛУМОТЛАР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</si>
</sst>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_ ;[Red]\-#,##0.0\ 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3" fontId="1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5" fillId="0" borderId="0" xfId="0" applyNumberFormat="1" applyFont="1" applyFill="1" applyAlignment="1">
      <alignment vertical="center" wrapText="1"/>
    </xf>
    <xf numFmtId="0" fontId="10" fillId="0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/>
    </xf>
    <xf numFmtId="164" fontId="11" fillId="0" borderId="10" xfId="0" applyNumberFormat="1" applyFont="1" applyFill="1" applyBorder="1" applyAlignment="1">
      <alignment horizontal="right" vertical="center"/>
    </xf>
    <xf numFmtId="0" fontId="9" fillId="0" borderId="8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left" vertical="top" wrapText="1"/>
    </xf>
    <xf numFmtId="0" fontId="13" fillId="0" borderId="0" xfId="0" applyFont="1" applyAlignment="1">
      <alignment horizontal="center"/>
    </xf>
    <xf numFmtId="3" fontId="12" fillId="0" borderId="0" xfId="0" applyNumberFormat="1" applyFont="1" applyAlignment="1">
      <alignment horizontal="center" vertical="top" wrapText="1"/>
    </xf>
    <xf numFmtId="3" fontId="2" fillId="0" borderId="5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65" fontId="2" fillId="0" borderId="12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left" vertical="center" wrapText="1"/>
    </xf>
    <xf numFmtId="3" fontId="2" fillId="0" borderId="1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 applyFill="1" applyAlignment="1">
      <alignment horizontal="left" vertical="center" wrapText="1" inden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0</xdr:row>
      <xdr:rowOff>0</xdr:rowOff>
    </xdr:from>
    <xdr:ext cx="3070653" cy="952500"/>
    <xdr:sp macro="" textlink="">
      <xdr:nvSpPr>
        <xdr:cNvPr id="2" name="Текст 3"/>
        <xdr:cNvSpPr txBox="1">
          <a:spLocks noChangeArrowheads="1"/>
        </xdr:cNvSpPr>
      </xdr:nvSpPr>
      <xdr:spPr bwMode="auto">
        <a:xfrm>
          <a:off x="4657725" y="0"/>
          <a:ext cx="3070653" cy="95250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Бюджет жараёнининг очиқлигини таъминлаш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мақсадида расмий веб-сайтларда маълумотларни </a:t>
          </a:r>
        </a:p>
        <a:p>
          <a:pPr algn="ctr" rtl="0"/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ru-RU" sz="1100" b="0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низомга</a:t>
          </a: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10-илова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42"/>
  <sheetViews>
    <sheetView tabSelected="1" zoomScaleNormal="100" workbookViewId="0">
      <selection activeCell="A3" sqref="A3:F3"/>
    </sheetView>
  </sheetViews>
  <sheetFormatPr defaultColWidth="9.140625" defaultRowHeight="15.75" x14ac:dyDescent="0.25"/>
  <cols>
    <col min="1" max="1" width="8.7109375" style="1" customWidth="1"/>
    <col min="2" max="2" width="13.140625" style="4" customWidth="1"/>
    <col min="3" max="3" width="48.85546875" style="4" customWidth="1"/>
    <col min="4" max="4" width="20.140625" style="4" customWidth="1"/>
    <col min="5" max="5" width="24.140625" style="4" customWidth="1"/>
    <col min="6" max="6" width="34.85546875" style="1" customWidth="1"/>
    <col min="7" max="10" width="18.7109375" style="1" customWidth="1"/>
    <col min="11" max="11" width="15.7109375" style="1" customWidth="1"/>
    <col min="12" max="16" width="15.7109375" style="2" customWidth="1"/>
    <col min="17" max="16384" width="9.140625" style="2"/>
  </cols>
  <sheetData>
    <row r="1" spans="1:11" ht="78.75" customHeight="1" x14ac:dyDescent="0.25">
      <c r="E1" s="33" t="s">
        <v>16</v>
      </c>
      <c r="F1" s="33"/>
    </row>
    <row r="2" spans="1:11" s="13" customFormat="1" ht="11.25" x14ac:dyDescent="0.2">
      <c r="F2" s="14"/>
    </row>
    <row r="3" spans="1:11" s="5" customFormat="1" ht="54.6" customHeight="1" x14ac:dyDescent="0.25">
      <c r="A3" s="36" t="s">
        <v>24</v>
      </c>
      <c r="B3" s="36"/>
      <c r="C3" s="36"/>
      <c r="D3" s="36"/>
      <c r="E3" s="36"/>
      <c r="F3" s="36"/>
    </row>
    <row r="4" spans="1:11" s="13" customFormat="1" ht="17.45" customHeight="1" x14ac:dyDescent="0.25">
      <c r="F4" s="15"/>
    </row>
    <row r="5" spans="1:11" ht="29.25" customHeight="1" x14ac:dyDescent="0.25">
      <c r="A5" s="34" t="s">
        <v>0</v>
      </c>
      <c r="B5" s="34" t="s">
        <v>1</v>
      </c>
      <c r="C5" s="34" t="s">
        <v>14</v>
      </c>
      <c r="D5" s="37" t="s">
        <v>2</v>
      </c>
      <c r="E5" s="37"/>
      <c r="F5" s="34" t="s">
        <v>8</v>
      </c>
      <c r="G5" s="11"/>
      <c r="H5" s="2"/>
      <c r="I5" s="2"/>
      <c r="J5" s="2"/>
      <c r="K5" s="2"/>
    </row>
    <row r="6" spans="1:11" ht="35.25" customHeight="1" x14ac:dyDescent="0.25">
      <c r="A6" s="35"/>
      <c r="B6" s="35"/>
      <c r="C6" s="35"/>
      <c r="D6" s="12" t="s">
        <v>3</v>
      </c>
      <c r="E6" s="12" t="s">
        <v>19</v>
      </c>
      <c r="F6" s="35"/>
      <c r="G6" s="11"/>
      <c r="H6" s="2"/>
      <c r="I6" s="2"/>
      <c r="J6" s="2"/>
      <c r="K6" s="2"/>
    </row>
    <row r="7" spans="1:11" ht="20.25" customHeight="1" x14ac:dyDescent="0.25">
      <c r="A7" s="29">
        <v>1</v>
      </c>
      <c r="B7" s="29" t="s">
        <v>4</v>
      </c>
      <c r="C7" s="28" t="s">
        <v>20</v>
      </c>
      <c r="D7" s="16"/>
      <c r="E7" s="17"/>
      <c r="F7" s="16" t="s">
        <v>17</v>
      </c>
      <c r="G7" s="2"/>
      <c r="H7" s="2"/>
      <c r="I7" s="2"/>
      <c r="J7" s="2"/>
      <c r="K7" s="2"/>
    </row>
    <row r="8" spans="1:11" ht="20.25" customHeight="1" x14ac:dyDescent="0.25">
      <c r="A8" s="30"/>
      <c r="B8" s="30"/>
      <c r="C8" s="27"/>
      <c r="D8" s="24">
        <v>2</v>
      </c>
      <c r="E8" s="25">
        <v>40032</v>
      </c>
      <c r="F8" s="18" t="s">
        <v>18</v>
      </c>
      <c r="G8" s="2"/>
      <c r="H8" s="2"/>
      <c r="I8" s="2"/>
      <c r="J8" s="2"/>
      <c r="K8" s="2"/>
    </row>
    <row r="9" spans="1:11" ht="15.75" customHeight="1" x14ac:dyDescent="0.25">
      <c r="A9" s="30"/>
      <c r="B9" s="30"/>
      <c r="C9" s="26" t="s">
        <v>21</v>
      </c>
      <c r="D9" s="18">
        <f>18+3</f>
        <v>21</v>
      </c>
      <c r="E9" s="19">
        <f>657521.7+93330</f>
        <v>750851.7</v>
      </c>
      <c r="F9" s="18" t="s">
        <v>17</v>
      </c>
      <c r="G9" s="2"/>
      <c r="H9" s="2"/>
      <c r="I9" s="2"/>
      <c r="J9" s="2"/>
      <c r="K9" s="2"/>
    </row>
    <row r="10" spans="1:11" x14ac:dyDescent="0.25">
      <c r="A10" s="30"/>
      <c r="B10" s="30"/>
      <c r="C10" s="27"/>
      <c r="D10" s="18">
        <v>15</v>
      </c>
      <c r="E10" s="19">
        <v>75491.199999999997</v>
      </c>
      <c r="F10" s="18" t="s">
        <v>18</v>
      </c>
      <c r="G10" s="2"/>
      <c r="H10" s="2"/>
      <c r="I10" s="2"/>
      <c r="J10" s="2"/>
      <c r="K10" s="2"/>
    </row>
    <row r="11" spans="1:11" ht="20.25" customHeight="1" x14ac:dyDescent="0.25">
      <c r="A11" s="30"/>
      <c r="B11" s="30"/>
      <c r="C11" s="26" t="s">
        <v>22</v>
      </c>
      <c r="D11" s="18"/>
      <c r="E11" s="19"/>
      <c r="F11" s="20" t="s">
        <v>17</v>
      </c>
      <c r="G11" s="2"/>
      <c r="H11" s="2"/>
      <c r="I11" s="2"/>
      <c r="J11" s="2"/>
      <c r="K11" s="2"/>
    </row>
    <row r="12" spans="1:11" ht="20.25" customHeight="1" x14ac:dyDescent="0.25">
      <c r="A12" s="30"/>
      <c r="B12" s="30"/>
      <c r="C12" s="27"/>
      <c r="D12" s="20">
        <v>1</v>
      </c>
      <c r="E12" s="21">
        <v>120200.1</v>
      </c>
      <c r="F12" s="18" t="s">
        <v>18</v>
      </c>
      <c r="G12" s="2"/>
      <c r="H12" s="2"/>
      <c r="I12" s="2"/>
      <c r="J12" s="2"/>
      <c r="K12" s="2"/>
    </row>
    <row r="13" spans="1:11" ht="20.25" customHeight="1" x14ac:dyDescent="0.25">
      <c r="A13" s="30"/>
      <c r="B13" s="30"/>
      <c r="C13" s="26" t="s">
        <v>23</v>
      </c>
      <c r="D13" s="20">
        <v>59</v>
      </c>
      <c r="E13" s="21">
        <v>4650020.5</v>
      </c>
      <c r="F13" s="20" t="s">
        <v>17</v>
      </c>
      <c r="G13" s="2"/>
      <c r="H13" s="2"/>
      <c r="I13" s="2"/>
      <c r="J13" s="2"/>
      <c r="K13" s="2"/>
    </row>
    <row r="14" spans="1:11" ht="20.25" customHeight="1" x14ac:dyDescent="0.25">
      <c r="A14" s="31"/>
      <c r="B14" s="31"/>
      <c r="C14" s="32"/>
      <c r="D14" s="22">
        <f>5+4+4</f>
        <v>13</v>
      </c>
      <c r="E14" s="23">
        <f>244871.7+150+1313892.5</f>
        <v>1558914.2</v>
      </c>
      <c r="F14" s="22" t="s">
        <v>18</v>
      </c>
      <c r="G14" s="2"/>
      <c r="H14" s="2"/>
      <c r="I14" s="2"/>
      <c r="J14" s="2"/>
      <c r="K14" s="2"/>
    </row>
    <row r="15" spans="1:11" ht="20.25" customHeight="1" x14ac:dyDescent="0.25">
      <c r="A15" s="29">
        <f>+A7+1</f>
        <v>2</v>
      </c>
      <c r="B15" s="29" t="s">
        <v>5</v>
      </c>
      <c r="C15" s="28" t="s">
        <v>20</v>
      </c>
      <c r="D15" s="16">
        <v>27</v>
      </c>
      <c r="E15" s="17">
        <v>317994.8</v>
      </c>
      <c r="F15" s="16" t="s">
        <v>17</v>
      </c>
      <c r="G15" s="2"/>
      <c r="H15" s="2"/>
      <c r="I15" s="2"/>
      <c r="J15" s="2"/>
      <c r="K15" s="2"/>
    </row>
    <row r="16" spans="1:11" ht="20.25" customHeight="1" x14ac:dyDescent="0.25">
      <c r="A16" s="30"/>
      <c r="B16" s="30"/>
      <c r="C16" s="27"/>
      <c r="D16" s="24">
        <v>1</v>
      </c>
      <c r="E16" s="25">
        <v>1600</v>
      </c>
      <c r="F16" s="18" t="s">
        <v>18</v>
      </c>
      <c r="G16" s="2"/>
      <c r="H16" s="2"/>
      <c r="I16" s="2"/>
      <c r="J16" s="2"/>
      <c r="K16" s="2"/>
    </row>
    <row r="17" spans="1:11" x14ac:dyDescent="0.25">
      <c r="A17" s="30"/>
      <c r="B17" s="30"/>
      <c r="C17" s="26" t="s">
        <v>21</v>
      </c>
      <c r="D17" s="18">
        <v>26</v>
      </c>
      <c r="E17" s="19">
        <v>59496</v>
      </c>
      <c r="F17" s="18" t="s">
        <v>17</v>
      </c>
      <c r="G17" s="2"/>
      <c r="H17" s="2"/>
      <c r="I17" s="2"/>
      <c r="J17" s="2"/>
      <c r="K17" s="2"/>
    </row>
    <row r="18" spans="1:11" x14ac:dyDescent="0.25">
      <c r="A18" s="30"/>
      <c r="B18" s="30"/>
      <c r="C18" s="27"/>
      <c r="D18" s="18">
        <f>14+5</f>
        <v>19</v>
      </c>
      <c r="E18" s="19">
        <f>43173.6+135700</f>
        <v>178873.60000000001</v>
      </c>
      <c r="F18" s="18" t="s">
        <v>18</v>
      </c>
      <c r="G18" s="2"/>
      <c r="H18" s="2"/>
      <c r="I18" s="2"/>
      <c r="J18" s="2"/>
      <c r="K18" s="2"/>
    </row>
    <row r="19" spans="1:11" ht="20.25" customHeight="1" x14ac:dyDescent="0.25">
      <c r="A19" s="30"/>
      <c r="B19" s="30"/>
      <c r="C19" s="26" t="s">
        <v>22</v>
      </c>
      <c r="D19" s="18"/>
      <c r="E19" s="19"/>
      <c r="F19" s="20" t="s">
        <v>17</v>
      </c>
      <c r="G19" s="2"/>
      <c r="H19" s="2"/>
      <c r="I19" s="2"/>
      <c r="J19" s="2"/>
      <c r="K19" s="2"/>
    </row>
    <row r="20" spans="1:11" ht="20.25" customHeight="1" x14ac:dyDescent="0.25">
      <c r="A20" s="30"/>
      <c r="B20" s="30"/>
      <c r="C20" s="27"/>
      <c r="D20" s="20"/>
      <c r="E20" s="21"/>
      <c r="F20" s="18" t="s">
        <v>18</v>
      </c>
      <c r="G20" s="2"/>
      <c r="H20" s="2"/>
      <c r="I20" s="2"/>
      <c r="J20" s="2"/>
      <c r="K20" s="2"/>
    </row>
    <row r="21" spans="1:11" s="3" customFormat="1" ht="20.25" customHeight="1" x14ac:dyDescent="0.25">
      <c r="A21" s="30"/>
      <c r="B21" s="30"/>
      <c r="C21" s="26" t="s">
        <v>23</v>
      </c>
      <c r="D21" s="18">
        <v>85</v>
      </c>
      <c r="E21" s="19">
        <v>309521.09999999998</v>
      </c>
      <c r="F21" s="20" t="s">
        <v>17</v>
      </c>
    </row>
    <row r="22" spans="1:11" s="3" customFormat="1" ht="20.25" customHeight="1" x14ac:dyDescent="0.25">
      <c r="A22" s="31"/>
      <c r="B22" s="31"/>
      <c r="C22" s="32"/>
      <c r="D22" s="22">
        <f>5+4</f>
        <v>9</v>
      </c>
      <c r="E22" s="23">
        <f>31809+4078.4</f>
        <v>35887.4</v>
      </c>
      <c r="F22" s="22" t="s">
        <v>18</v>
      </c>
    </row>
    <row r="23" spans="1:11" ht="20.25" customHeight="1" x14ac:dyDescent="0.25">
      <c r="A23" s="29">
        <v>3</v>
      </c>
      <c r="B23" s="29" t="s">
        <v>6</v>
      </c>
      <c r="C23" s="28" t="s">
        <v>20</v>
      </c>
      <c r="D23" s="16">
        <v>11</v>
      </c>
      <c r="E23" s="17">
        <v>776935.6</v>
      </c>
      <c r="F23" s="16" t="s">
        <v>17</v>
      </c>
      <c r="G23" s="2"/>
      <c r="H23" s="2"/>
      <c r="I23" s="2"/>
      <c r="J23" s="2"/>
      <c r="K23" s="2"/>
    </row>
    <row r="24" spans="1:11" ht="20.25" customHeight="1" x14ac:dyDescent="0.25">
      <c r="A24" s="30"/>
      <c r="B24" s="30"/>
      <c r="C24" s="27"/>
      <c r="D24" s="24">
        <v>1</v>
      </c>
      <c r="E24" s="25">
        <v>5129.6000000000004</v>
      </c>
      <c r="F24" s="18" t="s">
        <v>18</v>
      </c>
      <c r="G24" s="2"/>
      <c r="H24" s="2"/>
      <c r="I24" s="2"/>
      <c r="J24" s="2"/>
      <c r="K24" s="2"/>
    </row>
    <row r="25" spans="1:11" ht="20.25" customHeight="1" x14ac:dyDescent="0.25">
      <c r="A25" s="30"/>
      <c r="B25" s="30"/>
      <c r="C25" s="26" t="s">
        <v>21</v>
      </c>
      <c r="D25" s="18">
        <v>25</v>
      </c>
      <c r="E25" s="19">
        <v>107569.3</v>
      </c>
      <c r="F25" s="18" t="s">
        <v>17</v>
      </c>
      <c r="G25" s="2"/>
      <c r="H25" s="2"/>
      <c r="I25" s="2"/>
      <c r="J25" s="2"/>
      <c r="K25" s="2"/>
    </row>
    <row r="26" spans="1:11" x14ac:dyDescent="0.25">
      <c r="A26" s="30"/>
      <c r="B26" s="30"/>
      <c r="C26" s="27"/>
      <c r="D26" s="18">
        <f>12+3</f>
        <v>15</v>
      </c>
      <c r="E26" s="19">
        <f>33864.7+107057.5</f>
        <v>140922.20000000001</v>
      </c>
      <c r="F26" s="18" t="s">
        <v>18</v>
      </c>
      <c r="G26" s="2"/>
      <c r="H26" s="2"/>
      <c r="I26" s="2"/>
      <c r="J26" s="2"/>
      <c r="K26" s="2"/>
    </row>
    <row r="27" spans="1:11" ht="20.25" customHeight="1" x14ac:dyDescent="0.25">
      <c r="A27" s="30"/>
      <c r="B27" s="30"/>
      <c r="C27" s="26" t="s">
        <v>22</v>
      </c>
      <c r="D27" s="18"/>
      <c r="E27" s="19"/>
      <c r="F27" s="20" t="s">
        <v>17</v>
      </c>
      <c r="G27" s="2"/>
      <c r="H27" s="2"/>
      <c r="I27" s="2"/>
      <c r="J27" s="2"/>
      <c r="K27" s="2"/>
    </row>
    <row r="28" spans="1:11" ht="20.25" customHeight="1" x14ac:dyDescent="0.25">
      <c r="A28" s="30"/>
      <c r="B28" s="30"/>
      <c r="C28" s="27"/>
      <c r="D28" s="20"/>
      <c r="E28" s="21"/>
      <c r="F28" s="18" t="s">
        <v>18</v>
      </c>
      <c r="G28" s="2"/>
      <c r="H28" s="2"/>
      <c r="I28" s="2"/>
      <c r="J28" s="2"/>
      <c r="K28" s="2"/>
    </row>
    <row r="29" spans="1:11" ht="20.25" customHeight="1" x14ac:dyDescent="0.25">
      <c r="A29" s="30"/>
      <c r="B29" s="30"/>
      <c r="C29" s="26" t="s">
        <v>23</v>
      </c>
      <c r="D29" s="20">
        <v>37</v>
      </c>
      <c r="E29" s="21">
        <v>98858.9</v>
      </c>
      <c r="F29" s="20" t="s">
        <v>17</v>
      </c>
      <c r="G29" s="2"/>
      <c r="H29" s="2"/>
      <c r="I29" s="2"/>
      <c r="J29" s="2"/>
      <c r="K29" s="2"/>
    </row>
    <row r="30" spans="1:11" ht="20.25" customHeight="1" x14ac:dyDescent="0.25">
      <c r="A30" s="31"/>
      <c r="B30" s="31"/>
      <c r="C30" s="32"/>
      <c r="D30" s="22">
        <f>7+2</f>
        <v>9</v>
      </c>
      <c r="E30" s="23">
        <f>71423.8+75</f>
        <v>71498.8</v>
      </c>
      <c r="F30" s="22" t="s">
        <v>18</v>
      </c>
      <c r="G30" s="2"/>
      <c r="H30" s="2"/>
      <c r="I30" s="2"/>
      <c r="J30" s="2"/>
      <c r="K30" s="2"/>
    </row>
    <row r="31" spans="1:11" ht="20.25" customHeight="1" x14ac:dyDescent="0.25">
      <c r="A31" s="29">
        <v>4</v>
      </c>
      <c r="B31" s="39" t="s">
        <v>9</v>
      </c>
      <c r="C31" s="28" t="s">
        <v>20</v>
      </c>
      <c r="D31" s="16"/>
      <c r="E31" s="17"/>
      <c r="F31" s="16" t="s">
        <v>17</v>
      </c>
      <c r="G31" s="2"/>
      <c r="H31" s="2"/>
      <c r="I31" s="2"/>
      <c r="J31" s="2"/>
      <c r="K31" s="2"/>
    </row>
    <row r="32" spans="1:11" ht="20.25" customHeight="1" x14ac:dyDescent="0.25">
      <c r="A32" s="30"/>
      <c r="B32" s="40"/>
      <c r="C32" s="27"/>
      <c r="D32" s="24"/>
      <c r="E32" s="25"/>
      <c r="F32" s="18" t="s">
        <v>18</v>
      </c>
      <c r="G32" s="2"/>
      <c r="H32" s="2"/>
      <c r="I32" s="2"/>
      <c r="J32" s="2"/>
      <c r="K32" s="2"/>
    </row>
    <row r="33" spans="1:11" x14ac:dyDescent="0.25">
      <c r="A33" s="30"/>
      <c r="B33" s="40"/>
      <c r="C33" s="26" t="s">
        <v>21</v>
      </c>
      <c r="D33" s="18"/>
      <c r="E33" s="19"/>
      <c r="F33" s="18" t="s">
        <v>17</v>
      </c>
      <c r="G33" s="2"/>
      <c r="H33" s="2"/>
      <c r="I33" s="2"/>
      <c r="J33" s="2"/>
      <c r="K33" s="2"/>
    </row>
    <row r="34" spans="1:11" x14ac:dyDescent="0.25">
      <c r="A34" s="30"/>
      <c r="B34" s="40"/>
      <c r="C34" s="27"/>
      <c r="D34" s="18"/>
      <c r="E34" s="19"/>
      <c r="F34" s="18" t="s">
        <v>18</v>
      </c>
      <c r="G34" s="2"/>
      <c r="H34" s="2"/>
      <c r="I34" s="2"/>
      <c r="J34" s="2"/>
      <c r="K34" s="2"/>
    </row>
    <row r="35" spans="1:11" ht="20.25" customHeight="1" x14ac:dyDescent="0.25">
      <c r="A35" s="30"/>
      <c r="B35" s="40"/>
      <c r="C35" s="26" t="s">
        <v>22</v>
      </c>
      <c r="D35" s="18"/>
      <c r="E35" s="19"/>
      <c r="F35" s="20" t="s">
        <v>17</v>
      </c>
      <c r="G35" s="2"/>
      <c r="H35" s="2"/>
      <c r="I35" s="2"/>
      <c r="J35" s="2"/>
      <c r="K35" s="2"/>
    </row>
    <row r="36" spans="1:11" ht="20.25" customHeight="1" x14ac:dyDescent="0.25">
      <c r="A36" s="30"/>
      <c r="B36" s="40"/>
      <c r="C36" s="27"/>
      <c r="D36" s="20"/>
      <c r="E36" s="21"/>
      <c r="F36" s="18" t="s">
        <v>18</v>
      </c>
      <c r="G36" s="2"/>
      <c r="H36" s="2"/>
      <c r="I36" s="2"/>
      <c r="J36" s="2"/>
      <c r="K36" s="2"/>
    </row>
    <row r="37" spans="1:11" ht="20.25" customHeight="1" x14ac:dyDescent="0.25">
      <c r="A37" s="30"/>
      <c r="B37" s="40"/>
      <c r="C37" s="26" t="s">
        <v>23</v>
      </c>
      <c r="D37" s="20"/>
      <c r="E37" s="21"/>
      <c r="F37" s="20" t="s">
        <v>17</v>
      </c>
      <c r="G37" s="2"/>
      <c r="H37" s="2"/>
      <c r="I37" s="2"/>
      <c r="J37" s="2"/>
      <c r="K37" s="2"/>
    </row>
    <row r="38" spans="1:11" ht="20.25" customHeight="1" x14ac:dyDescent="0.25">
      <c r="A38" s="31"/>
      <c r="B38" s="41"/>
      <c r="C38" s="32"/>
      <c r="D38" s="22"/>
      <c r="E38" s="23"/>
      <c r="F38" s="22" t="s">
        <v>18</v>
      </c>
      <c r="G38" s="2"/>
      <c r="H38" s="2"/>
      <c r="I38" s="2"/>
      <c r="J38" s="2"/>
      <c r="K38" s="2"/>
    </row>
    <row r="40" spans="1:11" ht="18.75" customHeight="1" x14ac:dyDescent="0.25">
      <c r="A40" s="38" t="s">
        <v>15</v>
      </c>
      <c r="B40" s="38"/>
      <c r="C40" s="38"/>
      <c r="D40" s="38"/>
      <c r="E40" s="38"/>
      <c r="F40" s="38"/>
      <c r="G40" s="6"/>
      <c r="H40" s="6"/>
      <c r="I40" s="6"/>
      <c r="J40" s="6"/>
    </row>
    <row r="41" spans="1:11" x14ac:dyDescent="0.25">
      <c r="A41" s="38"/>
      <c r="B41" s="38"/>
      <c r="C41" s="38"/>
      <c r="D41" s="38"/>
      <c r="E41" s="38"/>
      <c r="F41" s="38"/>
    </row>
    <row r="42" spans="1:11" ht="31.5" customHeight="1" x14ac:dyDescent="0.25">
      <c r="A42" s="38"/>
      <c r="B42" s="38"/>
      <c r="C42" s="38"/>
      <c r="D42" s="38"/>
      <c r="E42" s="38"/>
      <c r="F42" s="38"/>
    </row>
  </sheetData>
  <mergeCells count="32">
    <mergeCell ref="A40:F42"/>
    <mergeCell ref="A23:A30"/>
    <mergeCell ref="B23:B30"/>
    <mergeCell ref="C25:C26"/>
    <mergeCell ref="C29:C30"/>
    <mergeCell ref="B31:B38"/>
    <mergeCell ref="A31:A38"/>
    <mergeCell ref="C33:C34"/>
    <mergeCell ref="C37:C38"/>
    <mergeCell ref="C31:C32"/>
    <mergeCell ref="C35:C36"/>
    <mergeCell ref="A7:A14"/>
    <mergeCell ref="C21:C22"/>
    <mergeCell ref="B15:B22"/>
    <mergeCell ref="A15:A22"/>
    <mergeCell ref="E1:F1"/>
    <mergeCell ref="F5:F6"/>
    <mergeCell ref="A3:F3"/>
    <mergeCell ref="A5:A6"/>
    <mergeCell ref="B5:B6"/>
    <mergeCell ref="C5:C6"/>
    <mergeCell ref="D5:E5"/>
    <mergeCell ref="C9:C10"/>
    <mergeCell ref="C13:C14"/>
    <mergeCell ref="C17:C18"/>
    <mergeCell ref="B7:B14"/>
    <mergeCell ref="C15:C16"/>
    <mergeCell ref="C19:C20"/>
    <mergeCell ref="C7:C8"/>
    <mergeCell ref="C11:C12"/>
    <mergeCell ref="C27:C28"/>
    <mergeCell ref="C23:C24"/>
  </mergeCells>
  <printOptions horizontalCentered="1"/>
  <pageMargins left="0.19685039370078741" right="0.19685039370078741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D17"/>
  <sheetViews>
    <sheetView workbookViewId="0">
      <selection activeCell="D17" sqref="A5:D17"/>
    </sheetView>
  </sheetViews>
  <sheetFormatPr defaultRowHeight="15" x14ac:dyDescent="0.25"/>
  <cols>
    <col min="2" max="2" width="57.42578125" customWidth="1"/>
    <col min="3" max="3" width="24.42578125" customWidth="1"/>
    <col min="4" max="4" width="24.28515625" customWidth="1"/>
  </cols>
  <sheetData>
    <row r="3" spans="1:4" ht="36.75" customHeight="1" x14ac:dyDescent="0.25"/>
    <row r="5" spans="1:4" ht="75" customHeight="1" x14ac:dyDescent="0.25">
      <c r="A5" s="42" t="s">
        <v>10</v>
      </c>
      <c r="B5" s="42"/>
      <c r="C5" s="42"/>
      <c r="D5" s="42"/>
    </row>
    <row r="7" spans="1:4" ht="25.5" x14ac:dyDescent="0.25">
      <c r="A7" s="10" t="s">
        <v>7</v>
      </c>
      <c r="B7" s="10" t="s">
        <v>13</v>
      </c>
      <c r="C7" s="10" t="s">
        <v>11</v>
      </c>
      <c r="D7" s="10" t="s">
        <v>12</v>
      </c>
    </row>
    <row r="8" spans="1:4" x14ac:dyDescent="0.25">
      <c r="A8" s="7">
        <v>1</v>
      </c>
      <c r="B8" s="7"/>
      <c r="C8" s="7"/>
      <c r="D8" s="7"/>
    </row>
    <row r="9" spans="1:4" x14ac:dyDescent="0.25">
      <c r="A9" s="7">
        <f>+A8+1</f>
        <v>2</v>
      </c>
      <c r="B9" s="8"/>
      <c r="C9" s="8"/>
      <c r="D9" s="9"/>
    </row>
    <row r="10" spans="1:4" x14ac:dyDescent="0.25">
      <c r="A10" s="7">
        <f t="shared" ref="A10:A17" si="0">+A9+1</f>
        <v>3</v>
      </c>
      <c r="B10" s="8"/>
      <c r="C10" s="8"/>
      <c r="D10" s="9"/>
    </row>
    <row r="11" spans="1:4" x14ac:dyDescent="0.25">
      <c r="A11" s="7">
        <f t="shared" si="0"/>
        <v>4</v>
      </c>
      <c r="B11" s="8"/>
      <c r="C11" s="8"/>
      <c r="D11" s="9"/>
    </row>
    <row r="12" spans="1:4" x14ac:dyDescent="0.25">
      <c r="A12" s="7">
        <f t="shared" si="0"/>
        <v>5</v>
      </c>
      <c r="B12" s="8"/>
      <c r="C12" s="8"/>
      <c r="D12" s="9"/>
    </row>
    <row r="13" spans="1:4" x14ac:dyDescent="0.25">
      <c r="A13" s="7">
        <f t="shared" si="0"/>
        <v>6</v>
      </c>
      <c r="B13" s="8"/>
      <c r="C13" s="8"/>
      <c r="D13" s="9"/>
    </row>
    <row r="14" spans="1:4" x14ac:dyDescent="0.25">
      <c r="A14" s="7">
        <f t="shared" si="0"/>
        <v>7</v>
      </c>
      <c r="B14" s="8"/>
      <c r="C14" s="8"/>
      <c r="D14" s="9"/>
    </row>
    <row r="15" spans="1:4" x14ac:dyDescent="0.25">
      <c r="A15" s="7">
        <f t="shared" si="0"/>
        <v>8</v>
      </c>
      <c r="B15" s="8"/>
      <c r="C15" s="8"/>
      <c r="D15" s="9"/>
    </row>
    <row r="16" spans="1:4" x14ac:dyDescent="0.25">
      <c r="A16" s="7">
        <f t="shared" si="0"/>
        <v>9</v>
      </c>
      <c r="B16" s="8"/>
      <c r="C16" s="8"/>
      <c r="D16" s="9"/>
    </row>
    <row r="17" spans="1:4" x14ac:dyDescent="0.25">
      <c r="A17" s="7">
        <f t="shared" si="0"/>
        <v>10</v>
      </c>
      <c r="B17" s="8"/>
      <c r="C17" s="8"/>
      <c r="D17" s="9"/>
    </row>
  </sheetData>
  <mergeCells count="1">
    <mergeCell ref="A5:D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3-илова</vt:lpstr>
      <vt:lpstr>ГТК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Худайназар Ж. Бектошев</cp:lastModifiedBy>
  <cp:lastPrinted>2022-04-15T10:14:33Z</cp:lastPrinted>
  <dcterms:created xsi:type="dcterms:W3CDTF">2020-01-15T07:42:43Z</dcterms:created>
  <dcterms:modified xsi:type="dcterms:W3CDTF">2025-10-24T09:23:32Z</dcterms:modified>
</cp:coreProperties>
</file>