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xudoynazar.bektoshev\Desktop\"/>
    </mc:Choice>
  </mc:AlternateContent>
  <bookViews>
    <workbookView xWindow="0" yWindow="0" windowWidth="28800" windowHeight="12435" tabRatio="790"/>
  </bookViews>
  <sheets>
    <sheet name="5-илова" sheetId="32" r:id="rId1"/>
    <sheet name="ГТК" sheetId="23" state="hidden" r:id="rId2"/>
  </sheets>
  <definedNames>
    <definedName name="_xlnm._FilterDatabase" localSheetId="0" hidden="1">'5-илова'!$A$4:$L$24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" i="32" l="1"/>
  <c r="L43" i="32" l="1"/>
  <c r="L44" i="32"/>
  <c r="L45" i="32"/>
  <c r="L46" i="32"/>
  <c r="L47" i="32"/>
  <c r="L7" i="32" l="1"/>
  <c r="L8" i="32"/>
  <c r="L9" i="32"/>
  <c r="L10" i="32"/>
  <c r="L11" i="32"/>
  <c r="L12" i="32"/>
  <c r="L13" i="32"/>
  <c r="L14" i="32"/>
  <c r="L15" i="32"/>
  <c r="L16" i="32"/>
  <c r="L17" i="32"/>
  <c r="L18" i="32"/>
  <c r="L19" i="32"/>
  <c r="L20" i="32"/>
  <c r="L21" i="32"/>
  <c r="L22" i="32"/>
  <c r="L23" i="32"/>
  <c r="L24" i="32"/>
  <c r="L25" i="32"/>
  <c r="L26" i="32"/>
  <c r="L27" i="32"/>
  <c r="L28" i="32"/>
  <c r="L29" i="32"/>
  <c r="L30" i="32"/>
  <c r="L31" i="32"/>
  <c r="L32" i="32"/>
  <c r="L33" i="32"/>
  <c r="L34" i="32"/>
  <c r="L35" i="32"/>
  <c r="L36" i="32"/>
  <c r="L37" i="32"/>
  <c r="L38" i="32"/>
  <c r="L39" i="32"/>
  <c r="L40" i="32"/>
  <c r="L41" i="32"/>
  <c r="L42" i="32"/>
  <c r="L6" i="32" l="1"/>
  <c r="L50" i="32" l="1"/>
  <c r="A9" i="23" l="1"/>
  <c r="A10" i="23" s="1"/>
  <c r="A11" i="23" s="1"/>
  <c r="A12" i="23" s="1"/>
  <c r="A13" i="23" s="1"/>
  <c r="A14" i="23" s="1"/>
  <c r="A15" i="23" s="1"/>
  <c r="A16" i="23" s="1"/>
  <c r="A17" i="23" s="1"/>
</calcChain>
</file>

<file path=xl/sharedStrings.xml><?xml version="1.0" encoding="utf-8"?>
<sst xmlns="http://schemas.openxmlformats.org/spreadsheetml/2006/main" count="366" uniqueCount="162">
  <si>
    <t>Харид қилинган товарлар ва хизматлар номи</t>
  </si>
  <si>
    <t>Битим (шартнома) бўйича товарлар (хизматлар) бир бирлиги нархи (тарифи)</t>
  </si>
  <si>
    <t>Лот/шартнома рақами</t>
  </si>
  <si>
    <t>Т/р</t>
  </si>
  <si>
    <t>2-чорак</t>
  </si>
  <si>
    <t>№</t>
  </si>
  <si>
    <t>Молиялаштириш манбаси*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</si>
  <si>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</si>
  <si>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</si>
  <si>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</si>
  <si>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</si>
  <si>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Пудратчи номи</t>
  </si>
  <si>
    <t>Корхона СТИРи</t>
  </si>
  <si>
    <t>Харид қилинган товарлар (хизматлар) жами миқдори (ҳажми) қиймати 
(минг сўм)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</si>
  <si>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</si>
  <si>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>Суд хокимияти органларини ривожлантириш жамғармаси маблағлари</t>
  </si>
  <si>
    <t>дона</t>
  </si>
  <si>
    <t>тўплам</t>
  </si>
  <si>
    <t>Ҳисобот 
даври</t>
  </si>
  <si>
    <t>Харид
 қилинаётган
 товарлар
 (хизматлар)
 ўлчов бирлиги
 (имконият
 даражасида)</t>
  </si>
  <si>
    <t>Пудратчи тўғрисида
 маълумотлар</t>
  </si>
  <si>
    <t>Харид
 қилинаётган
 товарлар
 (хизматлар) 
миқдори
 (ҳажми)</t>
  </si>
  <si>
    <t>Ҳарид 
жараёнини 
амалга 
ошириш тури</t>
  </si>
  <si>
    <t>Бюджет маблағлари хисобидан</t>
  </si>
  <si>
    <t xml:space="preserve">Бюджет жараёнининг очиқлигини таъминлаш мақсадида 
расмий веб-сайтларда маълумотларни жойлаштириш тартиби 
тўғрисидаги низомга  5-ИЛОВА
</t>
  </si>
  <si>
    <t>ЖАМИ</t>
  </si>
  <si>
    <t>Электрон дўкон</t>
  </si>
  <si>
    <t>Аккумулятор свинцовый для запуска поршневых двигателей</t>
  </si>
  <si>
    <t>Тўғридан-тўғри</t>
  </si>
  <si>
    <t>Депозит</t>
  </si>
  <si>
    <t>UZPOST AJ</t>
  </si>
  <si>
    <t>Ручка канцелярская</t>
  </si>
  <si>
    <t>KANS SHOP XK</t>
  </si>
  <si>
    <t>метр</t>
  </si>
  <si>
    <t>комплект</t>
  </si>
  <si>
    <t>YaTT Sobirov Doniyorbek Ulug`bek o`g`li</t>
  </si>
  <si>
    <t>Гофра</t>
  </si>
  <si>
    <t>NEW WINNER FORISH xususiy korxonasi</t>
  </si>
  <si>
    <t>OTASH SIFAT МЧЖ</t>
  </si>
  <si>
    <t>Вода питьевая упакованная</t>
  </si>
  <si>
    <t>Открытки</t>
  </si>
  <si>
    <t>OOO MUXAMMAD POLIGRAF</t>
  </si>
  <si>
    <t>Аукцион</t>
  </si>
  <si>
    <t>Коммутатор</t>
  </si>
  <si>
    <t>Оборудование компьютерное, электронное и оптическое</t>
  </si>
  <si>
    <t>Электрон кооперацион дўкон</t>
  </si>
  <si>
    <r>
      <t xml:space="preserve">2025 йил II-чоракда  
Ўзбекистон Республикаси Олий суди  томонидан </t>
    </r>
    <r>
      <rPr>
        <b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  <charset val="204"/>
      </rPr>
      <t xml:space="preserve"> ўтказилган
танловлар (тендерлар) ва амалга оширилган давлат харидлари тўғрисидаги
МАЪЛУМОТЛАР</t>
    </r>
  </si>
  <si>
    <t>Батарея первичных элементов</t>
  </si>
  <si>
    <t>251110083680825/3110988 от 04.04.2025</t>
  </si>
  <si>
    <t>SOH ABDUL TRADE MCHJ</t>
  </si>
  <si>
    <t>309700640</t>
  </si>
  <si>
    <t>251110083680842/3111001 от 04.04.2025</t>
  </si>
  <si>
    <t>ЧП G`ULOM BOBO UMIROV</t>
  </si>
  <si>
    <t>307546636</t>
  </si>
  <si>
    <t>Средство для очистки канализационных труб</t>
  </si>
  <si>
    <t>251110083680859/3111015 от 04.04.2025</t>
  </si>
  <si>
    <t>UP-TO HILL</t>
  </si>
  <si>
    <t>309304856</t>
  </si>
  <si>
    <t>251110083695684/3120823 от 08.04.2025</t>
  </si>
  <si>
    <t>302642845</t>
  </si>
  <si>
    <t>25111007342357/262740 от 25.04.2025</t>
  </si>
  <si>
    <t>YATT ARIPOVA MASTURA JALILOVNA</t>
  </si>
  <si>
    <t>42911660600021</t>
  </si>
  <si>
    <t>Оборудование электрическое</t>
  </si>
  <si>
    <t>25111007342384/262750 от 25.04.2025</t>
  </si>
  <si>
    <t>MUSLIMA MALIKA NURLI KELAJAK OK</t>
  </si>
  <si>
    <t>304668494</t>
  </si>
  <si>
    <t>251110083760800/3179150 от 25.04.2025</t>
  </si>
  <si>
    <t>Комплектующие многофункционального устройства (МФУ)</t>
  </si>
  <si>
    <t>251110083786223/3201718 от 01.05.2025</t>
  </si>
  <si>
    <t>СП TASHKEI INTERNATIONALООО</t>
  </si>
  <si>
    <t>201354154</t>
  </si>
  <si>
    <t>251110083786306/3201860 от 01.05.2025</t>
  </si>
  <si>
    <t>Смеситель на душ/ванну</t>
  </si>
  <si>
    <t>251110083792265/3207151 от 05.05.2025</t>
  </si>
  <si>
    <t>YaTT  QO?CHQAROV ASADBEK ALISHER O?G?LI</t>
  </si>
  <si>
    <t>52301015540019</t>
  </si>
  <si>
    <t>Смеситель для раковины</t>
  </si>
  <si>
    <t>251110083792270/3207156 от 05.05.2025</t>
  </si>
  <si>
    <t>Oltinbek Servis Nur MChJ</t>
  </si>
  <si>
    <t>304132591</t>
  </si>
  <si>
    <t>Государственный регистрационный знак транспортных средств</t>
  </si>
  <si>
    <t>Дог №35 от 06.05.2025</t>
  </si>
  <si>
    <t>O?ZBEKISTON RESPUBLIKASI IQTISODIYOT VA MOLIYA VAZIRLIGI DM</t>
  </si>
  <si>
    <t>201122919</t>
  </si>
  <si>
    <t>Дог №38 от 08.05.2026</t>
  </si>
  <si>
    <t>Рубильник</t>
  </si>
  <si>
    <t>251110083809440/3221553 от 08.05.2025</t>
  </si>
  <si>
    <t>Кабель питания</t>
  </si>
  <si>
    <t>251110083867023/3283952 от 23.05.2025</t>
  </si>
  <si>
    <t>YTT SUNATULLAYEV ASADBEK JAMSHID O?G?LI</t>
  </si>
  <si>
    <t>51201045540061</t>
  </si>
  <si>
    <t>Изолента</t>
  </si>
  <si>
    <t>251110083870253/3295191 от 26.05.2025</t>
  </si>
  <si>
    <t>32205941230045</t>
  </si>
  <si>
    <t>Драйвер светодиодный</t>
  </si>
  <si>
    <t>251110083870293/3295223 от 26.05.2025</t>
  </si>
  <si>
    <t>308969195</t>
  </si>
  <si>
    <t>Кран шаровой</t>
  </si>
  <si>
    <t>25311008093125/B1108780 от 26.05.2025</t>
  </si>
  <si>
    <t>RED HILL MCHJ</t>
  </si>
  <si>
    <t>312112731</t>
  </si>
  <si>
    <t>25311008093115/B1108782 от 26.05.2025</t>
  </si>
  <si>
    <t>25311008093104/B1108783 от B1108783</t>
  </si>
  <si>
    <t>LED панель</t>
  </si>
  <si>
    <t>25311008105540/B1113451 от 04.06.2025</t>
  </si>
  <si>
    <t>TERMIZ LED MCHJ</t>
  </si>
  <si>
    <t>311717975</t>
  </si>
  <si>
    <t>25311008105537/B1113452 от 04.06.2025</t>
  </si>
  <si>
    <t>25311008105592/B1113462 от 04.06.2025</t>
  </si>
  <si>
    <t>25311008105560/B1113464 от 04.06.2025</t>
  </si>
  <si>
    <t>306089114</t>
  </si>
  <si>
    <t>Журнал учета</t>
  </si>
  <si>
    <t>251111143924924/3351433 от 11.06.2025</t>
  </si>
  <si>
    <t>ООО ИД TABRIKLAR DUNYOSI</t>
  </si>
  <si>
    <t>205101933</t>
  </si>
  <si>
    <t>251110083942705/3367282 от 16.06.2025</t>
  </si>
  <si>
    <t>Удобрения минеральные комплексные</t>
  </si>
  <si>
    <t>251110083680743/3110928 от 04.04.2025</t>
  </si>
  <si>
    <t>YTT TASHMATOVA DURDONA ZIYODULLA QIZI</t>
  </si>
  <si>
    <t>42806930223043</t>
  </si>
  <si>
    <t>251110083680756/3110936 от 04.04.2025</t>
  </si>
  <si>
    <t>251111143729850/3152746 от 16.04.2025</t>
  </si>
  <si>
    <t>OOO KOLORPARK</t>
  </si>
  <si>
    <t>205353003</t>
  </si>
  <si>
    <t>251111143786232/3201725 от 01.05.2025</t>
  </si>
  <si>
    <t>303757574</t>
  </si>
  <si>
    <t>25311008068294/B1098193 от 02.05.2025</t>
  </si>
  <si>
    <t>25111007345091/264846 от 06.05.2025</t>
  </si>
  <si>
    <t>YTT ALLABERGANOVA MUXLISA MURODBEK QIZI</t>
  </si>
  <si>
    <t>61404007140025</t>
  </si>
  <si>
    <t>Источник бесперебойного питания</t>
  </si>
  <si>
    <t>25111007345095/264852 от 06.05.2025</t>
  </si>
  <si>
    <t>RADIOTEX-SERVIS MCHJ</t>
  </si>
  <si>
    <t>204743111</t>
  </si>
  <si>
    <t>25111007345100/264869 от 06.05.2025</t>
  </si>
  <si>
    <t>Tojibayeva Nargiza Maxammadaminovna</t>
  </si>
  <si>
    <t>41003782150029</t>
  </si>
  <si>
    <t>Коробка распределительная</t>
  </si>
  <si>
    <t>25111007345102/264870 от 06.05.2025</t>
  </si>
  <si>
    <t>Кабель оптический</t>
  </si>
  <si>
    <t>25111007345540/266036 от 12.05.2025</t>
  </si>
  <si>
    <t>251110083863636/3281119 от 23.05.2025</t>
  </si>
  <si>
    <t>Электрочайники бытовые</t>
  </si>
  <si>
    <t>251110083870328/3295285 от 26.05.2025</t>
  </si>
  <si>
    <t>MONTECH MCHJ</t>
  </si>
  <si>
    <t>311883938</t>
  </si>
  <si>
    <t>25311008103935/B1112811 от 03.06.2025</t>
  </si>
  <si>
    <t>FRESH WATER TRADING MCHJ</t>
  </si>
  <si>
    <t>310834769</t>
  </si>
  <si>
    <t>Конверт почтовый бумажный</t>
  </si>
  <si>
    <t>25111007338693/260638 от 09.04.2025</t>
  </si>
  <si>
    <t>Супер принт х/ф</t>
  </si>
  <si>
    <t>203526175</t>
  </si>
  <si>
    <t>Почтовая марка</t>
  </si>
  <si>
    <t>251100863991064/4/186 от 04.04.2025</t>
  </si>
  <si>
    <t>200833833</t>
  </si>
  <si>
    <t>251100864083132/5/186 от 15.05.2025</t>
  </si>
  <si>
    <t>251100864137804/6/186 от 17.06.2025</t>
  </si>
  <si>
    <t>кг</t>
  </si>
  <si>
    <t xml:space="preserve">метр </t>
  </si>
  <si>
    <t>упак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</si>
</sst>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с_ў_м_-;\-* #,##0.00\ _с_ў_м_-;_-* &quot;-&quot;??\ _с_ў_м_-;_-@_-"/>
    <numFmt numFmtId="165" formatCode="#,##0.0_ ;[Red]\-#,##0.0\ "/>
    <numFmt numFmtId="166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</font>
    <font>
      <sz val="10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2"/>
      <color rgb="FF21252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53">
    <xf numFmtId="0" fontId="0" fillId="0" borderId="0" xfId="0"/>
    <xf numFmtId="3" fontId="4" fillId="0" borderId="0" xfId="0" applyNumberFormat="1" applyFont="1" applyFill="1" applyAlignment="1">
      <alignment horizontal="left" vertical="top" wrapText="1"/>
    </xf>
    <xf numFmtId="3" fontId="1" fillId="0" borderId="0" xfId="0" applyNumberFormat="1" applyFont="1" applyFill="1" applyAlignment="1">
      <alignment horizontal="center" vertical="top" wrapText="1"/>
    </xf>
    <xf numFmtId="3" fontId="4" fillId="0" borderId="0" xfId="0" applyNumberFormat="1" applyFont="1" applyFill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165" fontId="11" fillId="0" borderId="7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top" wrapText="1"/>
    </xf>
    <xf numFmtId="3" fontId="4" fillId="0" borderId="0" xfId="0" applyNumberFormat="1" applyFont="1" applyFill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3" fontId="2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4" fontId="4" fillId="0" borderId="3" xfId="1" applyFont="1" applyFill="1" applyBorder="1" applyAlignment="1">
      <alignment vertical="center" wrapText="1"/>
    </xf>
    <xf numFmtId="164" fontId="4" fillId="0" borderId="1" xfId="1" applyFont="1" applyFill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top" wrapText="1"/>
    </xf>
    <xf numFmtId="3" fontId="3" fillId="0" borderId="0" xfId="0" applyNumberFormat="1" applyFont="1" applyFill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Alignment="1">
      <alignment horizontal="left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/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selection activeCell="G5" sqref="G5"/>
    </sheetView>
  </sheetViews>
  <sheetFormatPr defaultRowHeight="15" x14ac:dyDescent="0.25"/>
  <cols>
    <col min="1" max="1" width="5.7109375" customWidth="1"/>
    <col min="2" max="2" width="9.42578125" bestFit="1" customWidth="1"/>
    <col min="3" max="3" width="20.7109375" customWidth="1"/>
    <col min="4" max="4" width="23.7109375" customWidth="1"/>
    <col min="5" max="5" width="14.7109375" bestFit="1" customWidth="1"/>
    <col min="6" max="6" width="20.7109375" customWidth="1"/>
    <col min="7" max="7" width="25.28515625" customWidth="1"/>
    <col min="8" max="8" width="22" bestFit="1" customWidth="1"/>
    <col min="9" max="9" width="16.28515625" bestFit="1" customWidth="1"/>
    <col min="10" max="10" width="15.140625" bestFit="1" customWidth="1"/>
    <col min="11" max="11" width="19.42578125" customWidth="1"/>
    <col min="12" max="12" width="20.140625" customWidth="1"/>
  </cols>
  <sheetData>
    <row r="1" spans="1:12" ht="49.5" customHeight="1" x14ac:dyDescent="0.25">
      <c r="A1" s="3"/>
      <c r="B1" s="10"/>
      <c r="C1" s="3"/>
      <c r="D1" s="10"/>
      <c r="E1" s="10"/>
      <c r="F1" s="10"/>
      <c r="G1" s="10"/>
      <c r="H1" s="10"/>
      <c r="I1" s="44" t="s">
        <v>24</v>
      </c>
      <c r="J1" s="44"/>
      <c r="K1" s="44"/>
      <c r="L1" s="44"/>
    </row>
    <row r="2" spans="1:12" ht="78" customHeight="1" x14ac:dyDescent="0.25">
      <c r="A2" s="45" t="s">
        <v>46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s="13" customFormat="1" ht="18.75" x14ac:dyDescent="0.2">
      <c r="A3" s="1"/>
      <c r="B3" s="9"/>
      <c r="C3" s="1"/>
      <c r="D3" s="9"/>
      <c r="E3" s="9"/>
      <c r="F3" s="9"/>
      <c r="G3" s="9"/>
      <c r="H3" s="9"/>
      <c r="I3" s="9"/>
      <c r="J3" s="9"/>
      <c r="K3" s="9"/>
      <c r="L3" s="2"/>
    </row>
    <row r="4" spans="1:12" ht="38.25" customHeight="1" x14ac:dyDescent="0.25">
      <c r="A4" s="42" t="s">
        <v>3</v>
      </c>
      <c r="B4" s="42" t="s">
        <v>18</v>
      </c>
      <c r="C4" s="42" t="s">
        <v>0</v>
      </c>
      <c r="D4" s="42" t="s">
        <v>6</v>
      </c>
      <c r="E4" s="42" t="s">
        <v>22</v>
      </c>
      <c r="F4" s="42" t="s">
        <v>2</v>
      </c>
      <c r="G4" s="50" t="s">
        <v>20</v>
      </c>
      <c r="H4" s="51"/>
      <c r="I4" s="42" t="s">
        <v>19</v>
      </c>
      <c r="J4" s="42" t="s">
        <v>21</v>
      </c>
      <c r="K4" s="42" t="s">
        <v>1</v>
      </c>
      <c r="L4" s="42" t="s">
        <v>13</v>
      </c>
    </row>
    <row r="5" spans="1:12" ht="90.75" customHeight="1" x14ac:dyDescent="0.25">
      <c r="A5" s="43"/>
      <c r="B5" s="43"/>
      <c r="C5" s="43"/>
      <c r="D5" s="43"/>
      <c r="E5" s="43"/>
      <c r="F5" s="43"/>
      <c r="G5" s="11" t="s">
        <v>11</v>
      </c>
      <c r="H5" s="11" t="s">
        <v>12</v>
      </c>
      <c r="I5" s="43"/>
      <c r="J5" s="43"/>
      <c r="K5" s="43"/>
      <c r="L5" s="43"/>
    </row>
    <row r="6" spans="1:12" ht="47.25" x14ac:dyDescent="0.25">
      <c r="A6" s="16">
        <v>1</v>
      </c>
      <c r="B6" s="15" t="s">
        <v>4</v>
      </c>
      <c r="C6" s="28" t="s">
        <v>47</v>
      </c>
      <c r="D6" s="39" t="s">
        <v>23</v>
      </c>
      <c r="E6" s="25" t="s">
        <v>26</v>
      </c>
      <c r="F6" s="33" t="s">
        <v>48</v>
      </c>
      <c r="G6" s="34" t="s">
        <v>49</v>
      </c>
      <c r="H6" s="34" t="s">
        <v>50</v>
      </c>
      <c r="I6" s="16" t="s">
        <v>16</v>
      </c>
      <c r="J6" s="16">
        <v>100</v>
      </c>
      <c r="K6" s="12">
        <v>3140</v>
      </c>
      <c r="L6" s="12">
        <f t="shared" ref="L6:L48" si="0">J6*K6</f>
        <v>314000</v>
      </c>
    </row>
    <row r="7" spans="1:12" ht="47.25" x14ac:dyDescent="0.25">
      <c r="A7" s="16">
        <v>2</v>
      </c>
      <c r="B7" s="15" t="s">
        <v>4</v>
      </c>
      <c r="C7" s="28" t="s">
        <v>47</v>
      </c>
      <c r="D7" s="39" t="s">
        <v>23</v>
      </c>
      <c r="E7" s="25" t="s">
        <v>26</v>
      </c>
      <c r="F7" s="33" t="s">
        <v>51</v>
      </c>
      <c r="G7" s="34" t="s">
        <v>52</v>
      </c>
      <c r="H7" s="34" t="s">
        <v>53</v>
      </c>
      <c r="I7" s="16" t="s">
        <v>16</v>
      </c>
      <c r="J7" s="16">
        <v>50</v>
      </c>
      <c r="K7" s="12">
        <v>6400</v>
      </c>
      <c r="L7" s="12">
        <f t="shared" si="0"/>
        <v>320000</v>
      </c>
    </row>
    <row r="8" spans="1:12" ht="63" x14ac:dyDescent="0.25">
      <c r="A8" s="16">
        <v>3</v>
      </c>
      <c r="B8" s="15" t="s">
        <v>4</v>
      </c>
      <c r="C8" s="28" t="s">
        <v>54</v>
      </c>
      <c r="D8" s="39" t="s">
        <v>23</v>
      </c>
      <c r="E8" s="25" t="s">
        <v>26</v>
      </c>
      <c r="F8" s="33" t="s">
        <v>55</v>
      </c>
      <c r="G8" s="34" t="s">
        <v>56</v>
      </c>
      <c r="H8" s="34" t="s">
        <v>57</v>
      </c>
      <c r="I8" s="16" t="s">
        <v>16</v>
      </c>
      <c r="J8" s="16">
        <v>60</v>
      </c>
      <c r="K8" s="12">
        <v>27000</v>
      </c>
      <c r="L8" s="12">
        <f t="shared" si="0"/>
        <v>1620000</v>
      </c>
    </row>
    <row r="9" spans="1:12" ht="63" x14ac:dyDescent="0.25">
      <c r="A9" s="16">
        <v>4</v>
      </c>
      <c r="B9" s="15" t="s">
        <v>4</v>
      </c>
      <c r="C9" s="28" t="s">
        <v>27</v>
      </c>
      <c r="D9" s="40" t="s">
        <v>23</v>
      </c>
      <c r="E9" s="25" t="s">
        <v>26</v>
      </c>
      <c r="F9" s="33" t="s">
        <v>58</v>
      </c>
      <c r="G9" s="34" t="s">
        <v>38</v>
      </c>
      <c r="H9" s="34" t="s">
        <v>59</v>
      </c>
      <c r="I9" s="16" t="s">
        <v>16</v>
      </c>
      <c r="J9" s="16">
        <v>1</v>
      </c>
      <c r="K9" s="12">
        <v>824000</v>
      </c>
      <c r="L9" s="12">
        <f t="shared" si="0"/>
        <v>824000</v>
      </c>
    </row>
    <row r="10" spans="1:12" ht="63" x14ac:dyDescent="0.25">
      <c r="A10" s="16">
        <v>5</v>
      </c>
      <c r="B10" s="15" t="s">
        <v>4</v>
      </c>
      <c r="C10" s="35" t="s">
        <v>44</v>
      </c>
      <c r="D10" s="39" t="s">
        <v>23</v>
      </c>
      <c r="E10" s="32" t="s">
        <v>42</v>
      </c>
      <c r="F10" s="33" t="s">
        <v>60</v>
      </c>
      <c r="G10" s="34" t="s">
        <v>61</v>
      </c>
      <c r="H10" s="34" t="s">
        <v>62</v>
      </c>
      <c r="I10" s="16" t="s">
        <v>16</v>
      </c>
      <c r="J10" s="29">
        <v>2</v>
      </c>
      <c r="K10" s="12">
        <v>988000</v>
      </c>
      <c r="L10" s="12">
        <f t="shared" si="0"/>
        <v>1976000</v>
      </c>
    </row>
    <row r="11" spans="1:12" ht="31.5" x14ac:dyDescent="0.25">
      <c r="A11" s="16">
        <v>6</v>
      </c>
      <c r="B11" s="15" t="s">
        <v>4</v>
      </c>
      <c r="C11" s="35" t="s">
        <v>63</v>
      </c>
      <c r="D11" s="39" t="s">
        <v>23</v>
      </c>
      <c r="E11" s="32" t="s">
        <v>42</v>
      </c>
      <c r="F11" s="33" t="s">
        <v>64</v>
      </c>
      <c r="G11" s="34" t="s">
        <v>65</v>
      </c>
      <c r="H11" s="34" t="s">
        <v>66</v>
      </c>
      <c r="I11" s="16" t="s">
        <v>16</v>
      </c>
      <c r="J11" s="29">
        <v>300</v>
      </c>
      <c r="K11" s="30">
        <v>1920</v>
      </c>
      <c r="L11" s="12">
        <f t="shared" si="0"/>
        <v>576000</v>
      </c>
    </row>
    <row r="12" spans="1:12" ht="63" x14ac:dyDescent="0.25">
      <c r="A12" s="16">
        <v>7</v>
      </c>
      <c r="B12" s="15" t="s">
        <v>4</v>
      </c>
      <c r="C12" s="35" t="s">
        <v>27</v>
      </c>
      <c r="D12" s="39" t="s">
        <v>23</v>
      </c>
      <c r="E12" s="25" t="s">
        <v>26</v>
      </c>
      <c r="F12" s="33" t="s">
        <v>67</v>
      </c>
      <c r="G12" s="34" t="s">
        <v>38</v>
      </c>
      <c r="H12" s="34" t="s">
        <v>59</v>
      </c>
      <c r="I12" s="16" t="s">
        <v>16</v>
      </c>
      <c r="J12" s="16">
        <v>1</v>
      </c>
      <c r="K12" s="12">
        <v>800000</v>
      </c>
      <c r="L12" s="12">
        <f t="shared" si="0"/>
        <v>800000</v>
      </c>
    </row>
    <row r="13" spans="1:12" ht="63" x14ac:dyDescent="0.25">
      <c r="A13" s="16">
        <v>8</v>
      </c>
      <c r="B13" s="15" t="s">
        <v>4</v>
      </c>
      <c r="C13" s="28" t="s">
        <v>68</v>
      </c>
      <c r="D13" s="39" t="s">
        <v>23</v>
      </c>
      <c r="E13" s="25" t="s">
        <v>26</v>
      </c>
      <c r="F13" s="33" t="s">
        <v>69</v>
      </c>
      <c r="G13" s="34" t="s">
        <v>70</v>
      </c>
      <c r="H13" s="34" t="s">
        <v>71</v>
      </c>
      <c r="I13" s="16" t="s">
        <v>16</v>
      </c>
      <c r="J13" s="16">
        <v>1</v>
      </c>
      <c r="K13" s="12">
        <v>635000</v>
      </c>
      <c r="L13" s="12">
        <f t="shared" si="0"/>
        <v>635000</v>
      </c>
    </row>
    <row r="14" spans="1:12" ht="63" x14ac:dyDescent="0.25">
      <c r="A14" s="16">
        <v>9</v>
      </c>
      <c r="B14" s="15" t="s">
        <v>4</v>
      </c>
      <c r="C14" s="28" t="s">
        <v>27</v>
      </c>
      <c r="D14" s="39" t="s">
        <v>23</v>
      </c>
      <c r="E14" s="25" t="s">
        <v>26</v>
      </c>
      <c r="F14" s="33" t="s">
        <v>72</v>
      </c>
      <c r="G14" s="34" t="s">
        <v>38</v>
      </c>
      <c r="H14" s="34" t="s">
        <v>59</v>
      </c>
      <c r="I14" s="16" t="s">
        <v>16</v>
      </c>
      <c r="J14" s="4">
        <v>1</v>
      </c>
      <c r="K14" s="12">
        <v>605000</v>
      </c>
      <c r="L14" s="12">
        <f t="shared" si="0"/>
        <v>605000</v>
      </c>
    </row>
    <row r="15" spans="1:12" ht="47.25" x14ac:dyDescent="0.25">
      <c r="A15" s="16">
        <v>10</v>
      </c>
      <c r="B15" s="15" t="s">
        <v>4</v>
      </c>
      <c r="C15" s="28" t="s">
        <v>73</v>
      </c>
      <c r="D15" s="39" t="s">
        <v>23</v>
      </c>
      <c r="E15" s="25" t="s">
        <v>26</v>
      </c>
      <c r="F15" s="33" t="s">
        <v>74</v>
      </c>
      <c r="G15" s="34" t="s">
        <v>75</v>
      </c>
      <c r="H15" s="34" t="s">
        <v>76</v>
      </c>
      <c r="I15" s="16" t="s">
        <v>34</v>
      </c>
      <c r="J15" s="4">
        <v>1</v>
      </c>
      <c r="K15" s="12">
        <v>4140000</v>
      </c>
      <c r="L15" s="12">
        <f t="shared" si="0"/>
        <v>4140000</v>
      </c>
    </row>
    <row r="16" spans="1:12" ht="47.25" x14ac:dyDescent="0.25">
      <c r="A16" s="16">
        <v>11</v>
      </c>
      <c r="B16" s="15" t="s">
        <v>4</v>
      </c>
      <c r="C16" s="28" t="s">
        <v>77</v>
      </c>
      <c r="D16" s="39" t="s">
        <v>23</v>
      </c>
      <c r="E16" s="25" t="s">
        <v>26</v>
      </c>
      <c r="F16" s="33" t="s">
        <v>78</v>
      </c>
      <c r="G16" s="34" t="s">
        <v>79</v>
      </c>
      <c r="H16" s="34" t="s">
        <v>80</v>
      </c>
      <c r="I16" s="16" t="s">
        <v>34</v>
      </c>
      <c r="J16" s="4">
        <v>2</v>
      </c>
      <c r="K16" s="27">
        <v>1050000</v>
      </c>
      <c r="L16" s="12">
        <f t="shared" si="0"/>
        <v>2100000</v>
      </c>
    </row>
    <row r="17" spans="1:12" ht="78.75" x14ac:dyDescent="0.25">
      <c r="A17" s="16">
        <v>12</v>
      </c>
      <c r="B17" s="15" t="s">
        <v>4</v>
      </c>
      <c r="C17" s="36" t="s">
        <v>81</v>
      </c>
      <c r="D17" s="39" t="s">
        <v>23</v>
      </c>
      <c r="E17" s="24" t="s">
        <v>28</v>
      </c>
      <c r="F17" s="37" t="s">
        <v>82</v>
      </c>
      <c r="G17" s="38" t="s">
        <v>83</v>
      </c>
      <c r="H17" s="38" t="s">
        <v>84</v>
      </c>
      <c r="I17" s="16" t="s">
        <v>16</v>
      </c>
      <c r="J17" s="4">
        <v>1</v>
      </c>
      <c r="K17" s="27">
        <v>1312500</v>
      </c>
      <c r="L17" s="12">
        <f t="shared" si="0"/>
        <v>1312500</v>
      </c>
    </row>
    <row r="18" spans="1:12" ht="78.75" x14ac:dyDescent="0.25">
      <c r="A18" s="16">
        <v>13</v>
      </c>
      <c r="B18" s="15" t="s">
        <v>4</v>
      </c>
      <c r="C18" s="36" t="s">
        <v>81</v>
      </c>
      <c r="D18" s="39" t="s">
        <v>23</v>
      </c>
      <c r="E18" s="24" t="s">
        <v>28</v>
      </c>
      <c r="F18" s="37" t="s">
        <v>85</v>
      </c>
      <c r="G18" s="38" t="s">
        <v>83</v>
      </c>
      <c r="H18" s="38" t="s">
        <v>84</v>
      </c>
      <c r="I18" s="16" t="s">
        <v>16</v>
      </c>
      <c r="J18" s="4">
        <v>1</v>
      </c>
      <c r="K18" s="27">
        <v>1312500</v>
      </c>
      <c r="L18" s="12">
        <f t="shared" si="0"/>
        <v>1312500</v>
      </c>
    </row>
    <row r="19" spans="1:12" ht="47.25" x14ac:dyDescent="0.25">
      <c r="A19" s="16">
        <v>14</v>
      </c>
      <c r="B19" s="15" t="s">
        <v>4</v>
      </c>
      <c r="C19" s="28" t="s">
        <v>86</v>
      </c>
      <c r="D19" s="39" t="s">
        <v>23</v>
      </c>
      <c r="E19" s="32" t="s">
        <v>26</v>
      </c>
      <c r="F19" s="33" t="s">
        <v>87</v>
      </c>
      <c r="G19" s="34" t="s">
        <v>75</v>
      </c>
      <c r="H19" s="34" t="s">
        <v>76</v>
      </c>
      <c r="I19" s="16" t="s">
        <v>16</v>
      </c>
      <c r="J19" s="4">
        <v>1</v>
      </c>
      <c r="K19" s="27">
        <v>2600000</v>
      </c>
      <c r="L19" s="12">
        <f t="shared" si="0"/>
        <v>2600000</v>
      </c>
    </row>
    <row r="20" spans="1:12" ht="47.25" x14ac:dyDescent="0.25">
      <c r="A20" s="16">
        <v>15</v>
      </c>
      <c r="B20" s="15" t="s">
        <v>4</v>
      </c>
      <c r="C20" s="28" t="s">
        <v>88</v>
      </c>
      <c r="D20" s="39" t="s">
        <v>23</v>
      </c>
      <c r="E20" s="32" t="s">
        <v>26</v>
      </c>
      <c r="F20" s="33" t="s">
        <v>89</v>
      </c>
      <c r="G20" s="34" t="s">
        <v>90</v>
      </c>
      <c r="H20" s="34" t="s">
        <v>91</v>
      </c>
      <c r="I20" s="16" t="s">
        <v>16</v>
      </c>
      <c r="J20" s="4">
        <v>70</v>
      </c>
      <c r="K20" s="27">
        <v>120000</v>
      </c>
      <c r="L20" s="12">
        <f t="shared" si="0"/>
        <v>8400000</v>
      </c>
    </row>
    <row r="21" spans="1:12" ht="47.25" x14ac:dyDescent="0.25">
      <c r="A21" s="16">
        <v>16</v>
      </c>
      <c r="B21" s="15" t="s">
        <v>4</v>
      </c>
      <c r="C21" s="28" t="s">
        <v>92</v>
      </c>
      <c r="D21" s="39" t="s">
        <v>23</v>
      </c>
      <c r="E21" s="32" t="s">
        <v>26</v>
      </c>
      <c r="F21" s="33" t="s">
        <v>93</v>
      </c>
      <c r="G21" s="34" t="s">
        <v>35</v>
      </c>
      <c r="H21" s="34" t="s">
        <v>94</v>
      </c>
      <c r="I21" s="16" t="s">
        <v>16</v>
      </c>
      <c r="J21" s="4">
        <v>30</v>
      </c>
      <c r="K21" s="27">
        <v>4499</v>
      </c>
      <c r="L21" s="12">
        <f t="shared" si="0"/>
        <v>134970</v>
      </c>
    </row>
    <row r="22" spans="1:12" ht="47.25" x14ac:dyDescent="0.25">
      <c r="A22" s="16">
        <v>17</v>
      </c>
      <c r="B22" s="15" t="s">
        <v>4</v>
      </c>
      <c r="C22" s="28" t="s">
        <v>95</v>
      </c>
      <c r="D22" s="39" t="s">
        <v>23</v>
      </c>
      <c r="E22" s="32" t="s">
        <v>26</v>
      </c>
      <c r="F22" s="33" t="s">
        <v>96</v>
      </c>
      <c r="G22" s="34" t="s">
        <v>37</v>
      </c>
      <c r="H22" s="34" t="s">
        <v>97</v>
      </c>
      <c r="I22" s="16" t="s">
        <v>16</v>
      </c>
      <c r="J22" s="4">
        <v>50</v>
      </c>
      <c r="K22" s="27">
        <v>11300</v>
      </c>
      <c r="L22" s="12">
        <f t="shared" si="0"/>
        <v>565000</v>
      </c>
    </row>
    <row r="23" spans="1:12" ht="47.25" x14ac:dyDescent="0.25">
      <c r="A23" s="16">
        <v>18</v>
      </c>
      <c r="B23" s="15" t="s">
        <v>4</v>
      </c>
      <c r="C23" s="28" t="s">
        <v>98</v>
      </c>
      <c r="D23" s="39" t="s">
        <v>23</v>
      </c>
      <c r="E23" s="32" t="s">
        <v>45</v>
      </c>
      <c r="F23" s="33" t="s">
        <v>99</v>
      </c>
      <c r="G23" s="34" t="s">
        <v>100</v>
      </c>
      <c r="H23" s="34" t="s">
        <v>101</v>
      </c>
      <c r="I23" s="16" t="s">
        <v>16</v>
      </c>
      <c r="J23" s="4">
        <v>10</v>
      </c>
      <c r="K23" s="27">
        <v>42000</v>
      </c>
      <c r="L23" s="12">
        <f t="shared" si="0"/>
        <v>420000</v>
      </c>
    </row>
    <row r="24" spans="1:12" ht="47.25" x14ac:dyDescent="0.25">
      <c r="A24" s="16">
        <v>19</v>
      </c>
      <c r="B24" s="15" t="s">
        <v>4</v>
      </c>
      <c r="C24" s="28" t="s">
        <v>98</v>
      </c>
      <c r="D24" s="14" t="s">
        <v>23</v>
      </c>
      <c r="E24" s="32" t="s">
        <v>45</v>
      </c>
      <c r="F24" s="33" t="s">
        <v>102</v>
      </c>
      <c r="G24" s="34" t="s">
        <v>100</v>
      </c>
      <c r="H24" s="34" t="s">
        <v>101</v>
      </c>
      <c r="I24" s="16" t="s">
        <v>16</v>
      </c>
      <c r="J24" s="4">
        <v>5</v>
      </c>
      <c r="K24" s="27">
        <v>54000</v>
      </c>
      <c r="L24" s="12">
        <f t="shared" si="0"/>
        <v>270000</v>
      </c>
    </row>
    <row r="25" spans="1:12" ht="47.25" x14ac:dyDescent="0.25">
      <c r="A25" s="16">
        <v>20</v>
      </c>
      <c r="B25" s="15" t="s">
        <v>4</v>
      </c>
      <c r="C25" s="28" t="s">
        <v>98</v>
      </c>
      <c r="D25" s="14" t="s">
        <v>23</v>
      </c>
      <c r="E25" s="32" t="s">
        <v>45</v>
      </c>
      <c r="F25" s="33" t="s">
        <v>103</v>
      </c>
      <c r="G25" s="34" t="s">
        <v>100</v>
      </c>
      <c r="H25" s="34" t="s">
        <v>101</v>
      </c>
      <c r="I25" s="16" t="s">
        <v>16</v>
      </c>
      <c r="J25" s="4">
        <v>3</v>
      </c>
      <c r="K25" s="27">
        <v>114000</v>
      </c>
      <c r="L25" s="12">
        <f t="shared" si="0"/>
        <v>342000</v>
      </c>
    </row>
    <row r="26" spans="1:12" ht="47.25" x14ac:dyDescent="0.25">
      <c r="A26" s="16">
        <v>21</v>
      </c>
      <c r="B26" s="15" t="s">
        <v>4</v>
      </c>
      <c r="C26" s="28" t="s">
        <v>104</v>
      </c>
      <c r="D26" s="14" t="s">
        <v>23</v>
      </c>
      <c r="E26" s="32" t="s">
        <v>45</v>
      </c>
      <c r="F26" s="33" t="s">
        <v>105</v>
      </c>
      <c r="G26" s="34" t="s">
        <v>106</v>
      </c>
      <c r="H26" s="34" t="s">
        <v>107</v>
      </c>
      <c r="I26" s="16" t="s">
        <v>16</v>
      </c>
      <c r="J26" s="4">
        <v>20</v>
      </c>
      <c r="K26" s="27">
        <v>468000</v>
      </c>
      <c r="L26" s="12">
        <f t="shared" si="0"/>
        <v>9360000</v>
      </c>
    </row>
    <row r="27" spans="1:12" ht="47.25" x14ac:dyDescent="0.25">
      <c r="A27" s="16">
        <v>22</v>
      </c>
      <c r="B27" s="15" t="s">
        <v>4</v>
      </c>
      <c r="C27" s="28" t="s">
        <v>104</v>
      </c>
      <c r="D27" s="14" t="s">
        <v>23</v>
      </c>
      <c r="E27" s="32" t="s">
        <v>45</v>
      </c>
      <c r="F27" s="33" t="s">
        <v>108</v>
      </c>
      <c r="G27" s="34" t="s">
        <v>106</v>
      </c>
      <c r="H27" s="34" t="s">
        <v>107</v>
      </c>
      <c r="I27" s="16" t="s">
        <v>16</v>
      </c>
      <c r="J27" s="4">
        <v>20</v>
      </c>
      <c r="K27" s="27">
        <v>480000</v>
      </c>
      <c r="L27" s="12">
        <f t="shared" si="0"/>
        <v>9600000</v>
      </c>
    </row>
    <row r="28" spans="1:12" ht="47.25" x14ac:dyDescent="0.25">
      <c r="A28" s="16">
        <v>23</v>
      </c>
      <c r="B28" s="15" t="s">
        <v>4</v>
      </c>
      <c r="C28" s="28" t="s">
        <v>104</v>
      </c>
      <c r="D28" s="14" t="s">
        <v>23</v>
      </c>
      <c r="E28" s="32" t="s">
        <v>45</v>
      </c>
      <c r="F28" s="33" t="s">
        <v>109</v>
      </c>
      <c r="G28" s="34" t="s">
        <v>100</v>
      </c>
      <c r="H28" s="34" t="s">
        <v>101</v>
      </c>
      <c r="I28" s="16" t="s">
        <v>16</v>
      </c>
      <c r="J28" s="4">
        <v>50</v>
      </c>
      <c r="K28" s="27">
        <v>77000</v>
      </c>
      <c r="L28" s="12">
        <f t="shared" si="0"/>
        <v>3850000</v>
      </c>
    </row>
    <row r="29" spans="1:12" ht="47.25" x14ac:dyDescent="0.25">
      <c r="A29" s="16">
        <v>24</v>
      </c>
      <c r="B29" s="15" t="s">
        <v>4</v>
      </c>
      <c r="C29" s="28" t="s">
        <v>31</v>
      </c>
      <c r="D29" s="14" t="s">
        <v>23</v>
      </c>
      <c r="E29" s="32" t="s">
        <v>45</v>
      </c>
      <c r="F29" s="33" t="s">
        <v>110</v>
      </c>
      <c r="G29" s="34" t="s">
        <v>32</v>
      </c>
      <c r="H29" s="34" t="s">
        <v>111</v>
      </c>
      <c r="I29" s="16" t="s">
        <v>16</v>
      </c>
      <c r="J29" s="4">
        <v>100</v>
      </c>
      <c r="K29" s="27">
        <v>19800</v>
      </c>
      <c r="L29" s="12">
        <f t="shared" si="0"/>
        <v>1980000</v>
      </c>
    </row>
    <row r="30" spans="1:12" ht="47.25" x14ac:dyDescent="0.25">
      <c r="A30" s="16">
        <v>25</v>
      </c>
      <c r="B30" s="15" t="s">
        <v>4</v>
      </c>
      <c r="C30" s="28" t="s">
        <v>112</v>
      </c>
      <c r="D30" s="14" t="s">
        <v>23</v>
      </c>
      <c r="E30" s="32" t="s">
        <v>26</v>
      </c>
      <c r="F30" s="33" t="s">
        <v>113</v>
      </c>
      <c r="G30" s="34" t="s">
        <v>114</v>
      </c>
      <c r="H30" s="34" t="s">
        <v>115</v>
      </c>
      <c r="I30" s="16" t="s">
        <v>16</v>
      </c>
      <c r="J30" s="4">
        <v>3</v>
      </c>
      <c r="K30" s="27">
        <v>1450000</v>
      </c>
      <c r="L30" s="12">
        <f t="shared" si="0"/>
        <v>4350000</v>
      </c>
    </row>
    <row r="31" spans="1:12" ht="63" x14ac:dyDescent="0.25">
      <c r="A31" s="16">
        <v>26</v>
      </c>
      <c r="B31" s="15" t="s">
        <v>4</v>
      </c>
      <c r="C31" s="28" t="s">
        <v>27</v>
      </c>
      <c r="D31" s="14" t="s">
        <v>23</v>
      </c>
      <c r="E31" s="32" t="s">
        <v>26</v>
      </c>
      <c r="F31" s="33" t="s">
        <v>116</v>
      </c>
      <c r="G31" s="34" t="s">
        <v>38</v>
      </c>
      <c r="H31" s="34" t="s">
        <v>59</v>
      </c>
      <c r="I31" s="16" t="s">
        <v>16</v>
      </c>
      <c r="J31" s="4">
        <v>1</v>
      </c>
      <c r="K31" s="27">
        <v>1089000</v>
      </c>
      <c r="L31" s="12">
        <f t="shared" si="0"/>
        <v>1089000</v>
      </c>
    </row>
    <row r="32" spans="1:12" ht="78.75" x14ac:dyDescent="0.25">
      <c r="A32" s="16">
        <v>27</v>
      </c>
      <c r="B32" s="15" t="s">
        <v>4</v>
      </c>
      <c r="C32" s="28" t="s">
        <v>117</v>
      </c>
      <c r="D32" s="41" t="s">
        <v>15</v>
      </c>
      <c r="E32" s="32" t="s">
        <v>26</v>
      </c>
      <c r="F32" s="33" t="s">
        <v>118</v>
      </c>
      <c r="G32" s="34" t="s">
        <v>119</v>
      </c>
      <c r="H32" s="34" t="s">
        <v>120</v>
      </c>
      <c r="I32" s="16" t="s">
        <v>159</v>
      </c>
      <c r="J32" s="4">
        <v>32</v>
      </c>
      <c r="K32" s="27">
        <v>99000</v>
      </c>
      <c r="L32" s="12">
        <f t="shared" si="0"/>
        <v>3168000</v>
      </c>
    </row>
    <row r="33" spans="1:12" ht="78.75" x14ac:dyDescent="0.25">
      <c r="A33" s="16">
        <v>28</v>
      </c>
      <c r="B33" s="15" t="s">
        <v>4</v>
      </c>
      <c r="C33" s="28" t="s">
        <v>117</v>
      </c>
      <c r="D33" s="41" t="s">
        <v>15</v>
      </c>
      <c r="E33" s="32" t="s">
        <v>26</v>
      </c>
      <c r="F33" s="33" t="s">
        <v>121</v>
      </c>
      <c r="G33" s="34" t="s">
        <v>119</v>
      </c>
      <c r="H33" s="34" t="s">
        <v>120</v>
      </c>
      <c r="I33" s="16" t="s">
        <v>159</v>
      </c>
      <c r="J33" s="4">
        <v>10</v>
      </c>
      <c r="K33" s="27">
        <v>349000</v>
      </c>
      <c r="L33" s="12">
        <f t="shared" si="0"/>
        <v>3490000</v>
      </c>
    </row>
    <row r="34" spans="1:12" ht="78.75" x14ac:dyDescent="0.25">
      <c r="A34" s="16">
        <v>29</v>
      </c>
      <c r="B34" s="15" t="s">
        <v>4</v>
      </c>
      <c r="C34" s="28" t="s">
        <v>40</v>
      </c>
      <c r="D34" s="41" t="s">
        <v>15</v>
      </c>
      <c r="E34" s="32" t="s">
        <v>26</v>
      </c>
      <c r="F34" s="33" t="s">
        <v>122</v>
      </c>
      <c r="G34" s="34" t="s">
        <v>123</v>
      </c>
      <c r="H34" s="34" t="s">
        <v>124</v>
      </c>
      <c r="I34" s="16" t="s">
        <v>16</v>
      </c>
      <c r="J34" s="4">
        <v>50</v>
      </c>
      <c r="K34" s="27">
        <v>84672</v>
      </c>
      <c r="L34" s="12">
        <f t="shared" si="0"/>
        <v>4233600</v>
      </c>
    </row>
    <row r="35" spans="1:12" ht="78.75" x14ac:dyDescent="0.25">
      <c r="A35" s="16">
        <v>30</v>
      </c>
      <c r="B35" s="15" t="s">
        <v>4</v>
      </c>
      <c r="C35" s="28" t="s">
        <v>40</v>
      </c>
      <c r="D35" s="41" t="s">
        <v>15</v>
      </c>
      <c r="E35" s="32" t="s">
        <v>26</v>
      </c>
      <c r="F35" s="33" t="s">
        <v>125</v>
      </c>
      <c r="G35" s="34" t="s">
        <v>41</v>
      </c>
      <c r="H35" s="34" t="s">
        <v>126</v>
      </c>
      <c r="I35" s="16" t="s">
        <v>16</v>
      </c>
      <c r="J35" s="4">
        <v>137</v>
      </c>
      <c r="K35" s="27">
        <v>110000</v>
      </c>
      <c r="L35" s="12">
        <f t="shared" si="0"/>
        <v>15070000</v>
      </c>
    </row>
    <row r="36" spans="1:12" ht="78.75" x14ac:dyDescent="0.25">
      <c r="A36" s="16">
        <v>31</v>
      </c>
      <c r="B36" s="15" t="s">
        <v>4</v>
      </c>
      <c r="C36" s="28" t="s">
        <v>40</v>
      </c>
      <c r="D36" s="31" t="s">
        <v>15</v>
      </c>
      <c r="E36" s="32" t="s">
        <v>45</v>
      </c>
      <c r="F36" s="33" t="s">
        <v>127</v>
      </c>
      <c r="G36" s="34" t="s">
        <v>114</v>
      </c>
      <c r="H36" s="34" t="s">
        <v>115</v>
      </c>
      <c r="I36" s="16" t="s">
        <v>16</v>
      </c>
      <c r="J36" s="4">
        <v>30</v>
      </c>
      <c r="K36" s="27">
        <v>55000</v>
      </c>
      <c r="L36" s="12">
        <f t="shared" si="0"/>
        <v>1650000</v>
      </c>
    </row>
    <row r="37" spans="1:12" ht="78.75" x14ac:dyDescent="0.25">
      <c r="A37" s="16">
        <v>32</v>
      </c>
      <c r="B37" s="15" t="s">
        <v>4</v>
      </c>
      <c r="C37" s="28" t="s">
        <v>36</v>
      </c>
      <c r="D37" s="31" t="s">
        <v>15</v>
      </c>
      <c r="E37" s="32" t="s">
        <v>42</v>
      </c>
      <c r="F37" s="33" t="s">
        <v>128</v>
      </c>
      <c r="G37" s="34" t="s">
        <v>129</v>
      </c>
      <c r="H37" s="34" t="s">
        <v>130</v>
      </c>
      <c r="I37" s="16" t="s">
        <v>160</v>
      </c>
      <c r="J37" s="4">
        <v>100</v>
      </c>
      <c r="K37" s="27">
        <v>16280</v>
      </c>
      <c r="L37" s="12">
        <f t="shared" si="0"/>
        <v>1628000</v>
      </c>
    </row>
    <row r="38" spans="1:12" ht="78.75" x14ac:dyDescent="0.25">
      <c r="A38" s="16">
        <v>33</v>
      </c>
      <c r="B38" s="15" t="s">
        <v>4</v>
      </c>
      <c r="C38" s="28" t="s">
        <v>131</v>
      </c>
      <c r="D38" s="31" t="s">
        <v>15</v>
      </c>
      <c r="E38" s="32" t="s">
        <v>42</v>
      </c>
      <c r="F38" s="33" t="s">
        <v>132</v>
      </c>
      <c r="G38" s="34" t="s">
        <v>133</v>
      </c>
      <c r="H38" s="34" t="s">
        <v>134</v>
      </c>
      <c r="I38" s="16" t="s">
        <v>16</v>
      </c>
      <c r="J38" s="4">
        <v>1</v>
      </c>
      <c r="K38" s="27">
        <v>1056000</v>
      </c>
      <c r="L38" s="12">
        <f t="shared" si="0"/>
        <v>1056000</v>
      </c>
    </row>
    <row r="39" spans="1:12" ht="78.75" x14ac:dyDescent="0.25">
      <c r="A39" s="16">
        <v>34</v>
      </c>
      <c r="B39" s="15" t="s">
        <v>4</v>
      </c>
      <c r="C39" s="28" t="s">
        <v>43</v>
      </c>
      <c r="D39" s="31" t="s">
        <v>15</v>
      </c>
      <c r="E39" s="32" t="s">
        <v>42</v>
      </c>
      <c r="F39" s="33" t="s">
        <v>135</v>
      </c>
      <c r="G39" s="34" t="s">
        <v>136</v>
      </c>
      <c r="H39" s="34" t="s">
        <v>137</v>
      </c>
      <c r="I39" s="16" t="s">
        <v>16</v>
      </c>
      <c r="J39" s="4">
        <v>1</v>
      </c>
      <c r="K39" s="27">
        <v>1610000</v>
      </c>
      <c r="L39" s="12">
        <f t="shared" si="0"/>
        <v>1610000</v>
      </c>
    </row>
    <row r="40" spans="1:12" ht="78.75" x14ac:dyDescent="0.25">
      <c r="A40" s="16">
        <v>35</v>
      </c>
      <c r="B40" s="15" t="s">
        <v>4</v>
      </c>
      <c r="C40" s="28" t="s">
        <v>138</v>
      </c>
      <c r="D40" s="31" t="s">
        <v>15</v>
      </c>
      <c r="E40" s="32" t="s">
        <v>42</v>
      </c>
      <c r="F40" s="33" t="s">
        <v>139</v>
      </c>
      <c r="G40" s="34" t="s">
        <v>133</v>
      </c>
      <c r="H40" s="34" t="s">
        <v>134</v>
      </c>
      <c r="I40" s="16" t="s">
        <v>16</v>
      </c>
      <c r="J40" s="4">
        <v>2</v>
      </c>
      <c r="K40" s="27">
        <v>118800</v>
      </c>
      <c r="L40" s="12">
        <f t="shared" si="0"/>
        <v>237600</v>
      </c>
    </row>
    <row r="41" spans="1:12" ht="78.75" x14ac:dyDescent="0.25">
      <c r="A41" s="16">
        <v>36</v>
      </c>
      <c r="B41" s="15" t="s">
        <v>4</v>
      </c>
      <c r="C41" s="28" t="s">
        <v>140</v>
      </c>
      <c r="D41" s="31" t="s">
        <v>15</v>
      </c>
      <c r="E41" s="32" t="s">
        <v>42</v>
      </c>
      <c r="F41" s="33" t="s">
        <v>141</v>
      </c>
      <c r="G41" s="34" t="s">
        <v>133</v>
      </c>
      <c r="H41" s="34" t="s">
        <v>134</v>
      </c>
      <c r="I41" s="16" t="s">
        <v>33</v>
      </c>
      <c r="J41" s="4">
        <v>305</v>
      </c>
      <c r="K41" s="27">
        <v>5890</v>
      </c>
      <c r="L41" s="12">
        <f t="shared" si="0"/>
        <v>1796450</v>
      </c>
    </row>
    <row r="42" spans="1:12" ht="78.75" x14ac:dyDescent="0.25">
      <c r="A42" s="16">
        <v>37</v>
      </c>
      <c r="B42" s="15" t="s">
        <v>4</v>
      </c>
      <c r="C42" s="28" t="s">
        <v>27</v>
      </c>
      <c r="D42" s="31" t="s">
        <v>15</v>
      </c>
      <c r="E42" s="32" t="s">
        <v>26</v>
      </c>
      <c r="F42" s="33" t="s">
        <v>142</v>
      </c>
      <c r="G42" s="34" t="s">
        <v>38</v>
      </c>
      <c r="H42" s="34" t="s">
        <v>59</v>
      </c>
      <c r="I42" s="16" t="s">
        <v>16</v>
      </c>
      <c r="J42" s="4">
        <v>1</v>
      </c>
      <c r="K42" s="27">
        <v>819000</v>
      </c>
      <c r="L42" s="12">
        <f t="shared" si="0"/>
        <v>819000</v>
      </c>
    </row>
    <row r="43" spans="1:12" ht="78.75" x14ac:dyDescent="0.25">
      <c r="A43" s="16">
        <v>38</v>
      </c>
      <c r="B43" s="15" t="s">
        <v>4</v>
      </c>
      <c r="C43" s="28" t="s">
        <v>143</v>
      </c>
      <c r="D43" s="31" t="s">
        <v>15</v>
      </c>
      <c r="E43" s="32" t="s">
        <v>26</v>
      </c>
      <c r="F43" s="33" t="s">
        <v>144</v>
      </c>
      <c r="G43" s="34" t="s">
        <v>145</v>
      </c>
      <c r="H43" s="34" t="s">
        <v>146</v>
      </c>
      <c r="I43" s="16" t="s">
        <v>16</v>
      </c>
      <c r="J43" s="4">
        <v>2</v>
      </c>
      <c r="K43" s="27">
        <v>195000</v>
      </c>
      <c r="L43" s="12">
        <f t="shared" si="0"/>
        <v>390000</v>
      </c>
    </row>
    <row r="44" spans="1:12" ht="78.75" x14ac:dyDescent="0.25">
      <c r="A44" s="16">
        <v>39</v>
      </c>
      <c r="B44" s="15" t="s">
        <v>4</v>
      </c>
      <c r="C44" s="28" t="s">
        <v>39</v>
      </c>
      <c r="D44" s="31" t="s">
        <v>15</v>
      </c>
      <c r="E44" s="32" t="s">
        <v>45</v>
      </c>
      <c r="F44" s="33" t="s">
        <v>147</v>
      </c>
      <c r="G44" s="34" t="s">
        <v>148</v>
      </c>
      <c r="H44" s="34" t="s">
        <v>149</v>
      </c>
      <c r="I44" s="16" t="s">
        <v>161</v>
      </c>
      <c r="J44" s="4">
        <v>200</v>
      </c>
      <c r="K44" s="27">
        <v>12500</v>
      </c>
      <c r="L44" s="12">
        <f t="shared" si="0"/>
        <v>2500000</v>
      </c>
    </row>
    <row r="45" spans="1:12" ht="31.5" x14ac:dyDescent="0.25">
      <c r="A45" s="16">
        <v>40</v>
      </c>
      <c r="B45" s="15" t="s">
        <v>4</v>
      </c>
      <c r="C45" s="28" t="s">
        <v>150</v>
      </c>
      <c r="D45" s="26" t="s">
        <v>29</v>
      </c>
      <c r="E45" s="32" t="s">
        <v>42</v>
      </c>
      <c r="F45" s="33" t="s">
        <v>151</v>
      </c>
      <c r="G45" s="34" t="s">
        <v>152</v>
      </c>
      <c r="H45" s="34" t="s">
        <v>153</v>
      </c>
      <c r="I45" s="16" t="s">
        <v>17</v>
      </c>
      <c r="J45" s="4">
        <v>1</v>
      </c>
      <c r="K45" s="27">
        <v>41540000</v>
      </c>
      <c r="L45" s="12">
        <f t="shared" si="0"/>
        <v>41540000</v>
      </c>
    </row>
    <row r="46" spans="1:12" ht="31.5" x14ac:dyDescent="0.25">
      <c r="A46" s="16">
        <v>41</v>
      </c>
      <c r="B46" s="15" t="s">
        <v>4</v>
      </c>
      <c r="C46" s="28" t="s">
        <v>154</v>
      </c>
      <c r="D46" s="26" t="s">
        <v>29</v>
      </c>
      <c r="E46" s="32" t="s">
        <v>28</v>
      </c>
      <c r="F46" s="33" t="s">
        <v>155</v>
      </c>
      <c r="G46" s="34" t="s">
        <v>30</v>
      </c>
      <c r="H46" s="34" t="s">
        <v>156</v>
      </c>
      <c r="I46" s="16" t="s">
        <v>17</v>
      </c>
      <c r="J46" s="4">
        <v>1</v>
      </c>
      <c r="K46" s="27">
        <v>17410000</v>
      </c>
      <c r="L46" s="12">
        <f t="shared" si="0"/>
        <v>17410000</v>
      </c>
    </row>
    <row r="47" spans="1:12" ht="31.5" x14ac:dyDescent="0.25">
      <c r="A47" s="16">
        <v>42</v>
      </c>
      <c r="B47" s="15" t="s">
        <v>4</v>
      </c>
      <c r="C47" s="28" t="s">
        <v>154</v>
      </c>
      <c r="D47" s="26" t="s">
        <v>29</v>
      </c>
      <c r="E47" s="32" t="s">
        <v>28</v>
      </c>
      <c r="F47" s="33" t="s">
        <v>157</v>
      </c>
      <c r="G47" s="34" t="s">
        <v>30</v>
      </c>
      <c r="H47" s="34" t="s">
        <v>156</v>
      </c>
      <c r="I47" s="16" t="s">
        <v>17</v>
      </c>
      <c r="J47" s="4">
        <v>1</v>
      </c>
      <c r="K47" s="27">
        <v>55800000</v>
      </c>
      <c r="L47" s="12">
        <f t="shared" si="0"/>
        <v>55800000</v>
      </c>
    </row>
    <row r="48" spans="1:12" ht="31.5" x14ac:dyDescent="0.25">
      <c r="A48" s="16">
        <v>43</v>
      </c>
      <c r="B48" s="15" t="s">
        <v>4</v>
      </c>
      <c r="C48" s="28" t="s">
        <v>154</v>
      </c>
      <c r="D48" s="26" t="s">
        <v>29</v>
      </c>
      <c r="E48" s="32" t="s">
        <v>28</v>
      </c>
      <c r="F48" s="33" t="s">
        <v>158</v>
      </c>
      <c r="G48" s="34" t="s">
        <v>30</v>
      </c>
      <c r="H48" s="34" t="s">
        <v>156</v>
      </c>
      <c r="I48" s="16" t="s">
        <v>17</v>
      </c>
      <c r="J48" s="4">
        <v>1</v>
      </c>
      <c r="K48" s="27">
        <v>20950000</v>
      </c>
      <c r="L48" s="12">
        <f t="shared" si="0"/>
        <v>20950000</v>
      </c>
    </row>
    <row r="49" spans="1:12" ht="18.75" x14ac:dyDescent="0.25">
      <c r="A49" s="16"/>
      <c r="B49" s="15"/>
      <c r="C49" s="14"/>
      <c r="D49" s="14"/>
      <c r="E49" s="14"/>
      <c r="F49" s="14"/>
      <c r="G49" s="14"/>
      <c r="H49" s="14"/>
      <c r="I49" s="4"/>
      <c r="J49" s="4"/>
      <c r="K49" s="4"/>
      <c r="L49" s="12"/>
    </row>
    <row r="50" spans="1:12" ht="18.75" x14ac:dyDescent="0.25">
      <c r="A50" s="18"/>
      <c r="B50" s="19"/>
      <c r="C50" s="46" t="s">
        <v>25</v>
      </c>
      <c r="D50" s="47"/>
      <c r="E50" s="48"/>
      <c r="F50" s="18"/>
      <c r="G50" s="18"/>
      <c r="H50" s="18"/>
      <c r="I50" s="18"/>
      <c r="J50" s="18"/>
      <c r="K50" s="17"/>
      <c r="L50" s="17">
        <f>SUM(L6:L49)</f>
        <v>232844620</v>
      </c>
    </row>
    <row r="51" spans="1:12" ht="18.75" x14ac:dyDescent="0.25">
      <c r="A51" s="20"/>
      <c r="B51" s="21"/>
      <c r="C51" s="22"/>
      <c r="D51" s="23"/>
      <c r="E51" s="20"/>
      <c r="F51" s="20"/>
      <c r="G51" s="20"/>
      <c r="H51" s="20"/>
      <c r="I51" s="20"/>
      <c r="J51" s="20"/>
      <c r="K51" s="20"/>
      <c r="L51" s="20"/>
    </row>
    <row r="52" spans="1:12" ht="57.75" customHeight="1" x14ac:dyDescent="0.25">
      <c r="A52" s="1"/>
      <c r="B52" s="49" t="s">
        <v>14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</row>
  </sheetData>
  <autoFilter ref="A4:L24">
    <filterColumn colId="6" showButton="0"/>
  </autoFilter>
  <mergeCells count="15">
    <mergeCell ref="J4:J5"/>
    <mergeCell ref="K4:K5"/>
    <mergeCell ref="L4:L5"/>
    <mergeCell ref="B52:L52"/>
    <mergeCell ref="I1:L1"/>
    <mergeCell ref="A2:L2"/>
    <mergeCell ref="A4:A5"/>
    <mergeCell ref="B4:B5"/>
    <mergeCell ref="C4:C5"/>
    <mergeCell ref="D4:D5"/>
    <mergeCell ref="E4:E5"/>
    <mergeCell ref="F4:F5"/>
    <mergeCell ref="G4:H4"/>
    <mergeCell ref="I4:I5"/>
    <mergeCell ref="C50:E50"/>
  </mergeCells>
  <printOptions horizontalCentered="1"/>
  <pageMargins left="0" right="0" top="0.39370078740157483" bottom="0.19685039370078741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52" t="s">
        <v>7</v>
      </c>
      <c r="B5" s="52"/>
      <c r="C5" s="52"/>
      <c r="D5" s="52"/>
    </row>
    <row r="7" spans="1:4" ht="25.5" x14ac:dyDescent="0.25">
      <c r="A7" s="8" t="s">
        <v>5</v>
      </c>
      <c r="B7" s="8" t="s">
        <v>10</v>
      </c>
      <c r="C7" s="8" t="s">
        <v>8</v>
      </c>
      <c r="D7" s="8" t="s">
        <v>9</v>
      </c>
    </row>
    <row r="8" spans="1:4" x14ac:dyDescent="0.25">
      <c r="A8" s="5">
        <v>1</v>
      </c>
      <c r="B8" s="5"/>
      <c r="C8" s="5"/>
      <c r="D8" s="5"/>
    </row>
    <row r="9" spans="1:4" x14ac:dyDescent="0.25">
      <c r="A9" s="5">
        <f>+A8+1</f>
        <v>2</v>
      </c>
      <c r="B9" s="6"/>
      <c r="C9" s="6"/>
      <c r="D9" s="7"/>
    </row>
    <row r="10" spans="1:4" x14ac:dyDescent="0.25">
      <c r="A10" s="5">
        <f t="shared" ref="A10:A17" si="0">+A9+1</f>
        <v>3</v>
      </c>
      <c r="B10" s="6"/>
      <c r="C10" s="6"/>
      <c r="D10" s="7"/>
    </row>
    <row r="11" spans="1:4" x14ac:dyDescent="0.25">
      <c r="A11" s="5">
        <f t="shared" si="0"/>
        <v>4</v>
      </c>
      <c r="B11" s="6"/>
      <c r="C11" s="6"/>
      <c r="D11" s="7"/>
    </row>
    <row r="12" spans="1:4" x14ac:dyDescent="0.25">
      <c r="A12" s="5">
        <f t="shared" si="0"/>
        <v>5</v>
      </c>
      <c r="B12" s="6"/>
      <c r="C12" s="6"/>
      <c r="D12" s="7"/>
    </row>
    <row r="13" spans="1:4" x14ac:dyDescent="0.25">
      <c r="A13" s="5">
        <f t="shared" si="0"/>
        <v>6</v>
      </c>
      <c r="B13" s="6"/>
      <c r="C13" s="6"/>
      <c r="D13" s="7"/>
    </row>
    <row r="14" spans="1:4" x14ac:dyDescent="0.25">
      <c r="A14" s="5">
        <f t="shared" si="0"/>
        <v>7</v>
      </c>
      <c r="B14" s="6"/>
      <c r="C14" s="6"/>
      <c r="D14" s="7"/>
    </row>
    <row r="15" spans="1:4" x14ac:dyDescent="0.25">
      <c r="A15" s="5">
        <f t="shared" si="0"/>
        <v>8</v>
      </c>
      <c r="B15" s="6"/>
      <c r="C15" s="6"/>
      <c r="D15" s="7"/>
    </row>
    <row r="16" spans="1:4" x14ac:dyDescent="0.25">
      <c r="A16" s="5">
        <f t="shared" si="0"/>
        <v>9</v>
      </c>
      <c r="B16" s="6"/>
      <c r="C16" s="6"/>
      <c r="D16" s="7"/>
    </row>
    <row r="17" spans="1:4" x14ac:dyDescent="0.25">
      <c r="A17" s="5">
        <f t="shared" si="0"/>
        <v>10</v>
      </c>
      <c r="B17" s="6"/>
      <c r="C17" s="6"/>
      <c r="D17" s="7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5-илова</vt:lpstr>
      <vt:lpstr>ГТК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Худайназар Ж. Бектошев</cp:lastModifiedBy>
  <cp:lastPrinted>2022-04-15T10:14:33Z</cp:lastPrinted>
  <dcterms:created xsi:type="dcterms:W3CDTF">2020-01-15T07:42:43Z</dcterms:created>
  <dcterms:modified xsi:type="dcterms:W3CDTF">2025-07-21T11:00:57Z</dcterms:modified>
</cp:coreProperties>
</file>