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АВ-3299 от 07.05.2021 й. 3-чорак 2024 й\"/>
    </mc:Choice>
  </mc:AlternateContent>
  <bookViews>
    <workbookView xWindow="0" yWindow="0" windowWidth="28800" windowHeight="12435" tabRatio="790"/>
  </bookViews>
  <sheets>
    <sheet name="5-илова" sheetId="32" r:id="rId1"/>
    <sheet name="ГТК" sheetId="23" state="hidden" r:id="rId2"/>
  </sheets>
  <definedNames>
    <definedName name="_xlnm._FilterDatabase" localSheetId="0" hidden="1">'5-илова'!$A$4:$L$24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32" l="1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6" i="32" l="1"/>
  <c r="L40" i="32" l="1"/>
  <c r="A9" i="23" l="1"/>
  <c r="A10" i="23" s="1"/>
  <c r="A11" i="23" s="1"/>
  <c r="A12" i="23" s="1"/>
  <c r="A13" i="23" s="1"/>
  <c r="A14" i="23" s="1"/>
  <c r="A15" i="23" s="1"/>
  <c r="A16" i="23" s="1"/>
  <c r="A17" i="23" s="1"/>
</calcChain>
</file>

<file path=xl/sharedStrings.xml><?xml version="1.0" encoding="utf-8"?>
<sst xmlns="http://schemas.openxmlformats.org/spreadsheetml/2006/main" count="286" uniqueCount="144">
  <si>
    <t>Харид қилинган товарлар ва хизматлар номи</t>
  </si>
  <si>
    <t>Битим (шартнома) бўйича товарлар (хизматлар) бир бирлиги нархи (тарифи)</t>
  </si>
  <si>
    <t>Лот/шартнома рақами</t>
  </si>
  <si>
    <t>Т/р</t>
  </si>
  <si>
    <t>№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</si>
  <si>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</si>
  <si>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</si>
  <si>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</si>
  <si>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</si>
  <si>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</si>
  <si>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Пудратчи номи</t>
  </si>
  <si>
    <t>Корхона СТИРи</t>
  </si>
  <si>
    <t>Харид қилинган товарлар (хизматлар) жами миқдори (ҳажми) қиймати 
(минг сўм)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</si>
  <si>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</si>
  <si>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Суд хокимияти органларини ривожлантириш жамғармаси маблағлари</t>
  </si>
  <si>
    <t>дона</t>
  </si>
  <si>
    <t>Ҳисобот 
даври</t>
  </si>
  <si>
    <t>Харид
 қилинаётган
 товарлар
 (хизматлар)
 ўлчов бирлиги
 (имконият
 даражасида)</t>
  </si>
  <si>
    <t>Пудратчи тўғрисида
 маълумотлар</t>
  </si>
  <si>
    <t>Харид
 қилинаётган
 товарлар
 (хизматлар) 
миқдори
 (ҳажми)</t>
  </si>
  <si>
    <t>Ҳарид 
жараёнини 
амалга 
ошириш тури</t>
  </si>
  <si>
    <t>Бюджет маблағлари хисобидан</t>
  </si>
  <si>
    <t xml:space="preserve">Бюджет жараёнининг очиқлигини таъминлаш мақсадида 
расмий веб-сайтларда маълумотларни жойлаштириш тартиби 
тўғрисидаги низомга  5-ИЛОВА
</t>
  </si>
  <si>
    <t>ЖАМИ</t>
  </si>
  <si>
    <t>Электрон дўкон</t>
  </si>
  <si>
    <t>Тўғридан-тўғри</t>
  </si>
  <si>
    <t>Депозит</t>
  </si>
  <si>
    <t>UZPOST AJ</t>
  </si>
  <si>
    <t>Ручка канцелярская</t>
  </si>
  <si>
    <t>UNG PETRO МЧЖ</t>
  </si>
  <si>
    <t>Веник</t>
  </si>
  <si>
    <t>KANS SHOP XK</t>
  </si>
  <si>
    <t>упаковка</t>
  </si>
  <si>
    <t>метр</t>
  </si>
  <si>
    <t>Маркер</t>
  </si>
  <si>
    <t>пачка</t>
  </si>
  <si>
    <t>Стикер</t>
  </si>
  <si>
    <t>OOOPOWER MAX GROUP</t>
  </si>
  <si>
    <t>Гофра</t>
  </si>
  <si>
    <t>литр</t>
  </si>
  <si>
    <t>Вода питьевая упакованная</t>
  </si>
  <si>
    <t>Открытки</t>
  </si>
  <si>
    <r>
      <t xml:space="preserve"> 2025 йилда  
Ўзбекистон Республикаси Олий суди 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</si>
  <si>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>1-чорак</t>
  </si>
  <si>
    <t>Сетевой кабель, Источник бесперебойного питания</t>
  </si>
  <si>
    <t>Аукцион</t>
  </si>
  <si>
    <t>25111007327866/253951 от 31.01.2025</t>
  </si>
  <si>
    <t>SOBIR MASHRAF ХК</t>
  </si>
  <si>
    <t>302834677</t>
  </si>
  <si>
    <t xml:space="preserve">тўплам </t>
  </si>
  <si>
    <t xml:space="preserve">25111007327870/253953 от 31.01.2025 </t>
  </si>
  <si>
    <t>EXCELLENT FUTURE MCHJ</t>
  </si>
  <si>
    <t>311717801</t>
  </si>
  <si>
    <t>Услуга наполнения газовых баллонов сжатым газом для автомобилей</t>
  </si>
  <si>
    <t>251100423776284/52 от 07.02.2025</t>
  </si>
  <si>
    <t>OOO TASHBUS GAZ XIZMAT</t>
  </si>
  <si>
    <t>306083748</t>
  </si>
  <si>
    <t>куб метр</t>
  </si>
  <si>
    <t>Бензин автомобильный</t>
  </si>
  <si>
    <t xml:space="preserve">251100423776445/840-25 от 07.02.2025 </t>
  </si>
  <si>
    <t>300970850</t>
  </si>
  <si>
    <t>Уничтожитель бумаги</t>
  </si>
  <si>
    <t>251110083517029/2972801 от 12.02.2025</t>
  </si>
  <si>
    <t>303055063</t>
  </si>
  <si>
    <t>SAM-карта</t>
  </si>
  <si>
    <t>251110083531005/2984447 от 15.02.2025</t>
  </si>
  <si>
    <t>YTT RAXMATOV AKMAL NEMATOVICH</t>
  </si>
  <si>
    <t>31212651070019</t>
  </si>
  <si>
    <t>251110083552500/3002477 от 22.02.2025</t>
  </si>
  <si>
    <t>Замазка канцелярская</t>
  </si>
  <si>
    <t>251110083552509/3002481 от 22.02.2025</t>
  </si>
  <si>
    <t>Краска штемпельная</t>
  </si>
  <si>
    <t>251110083552522/3002492 от 22.02.2025</t>
  </si>
  <si>
    <t>306089114</t>
  </si>
  <si>
    <t>Скоросшиватель</t>
  </si>
  <si>
    <t>Электрон кооперацион дўкон</t>
  </si>
  <si>
    <t>25311008016925/B1073221 от 24.02.2025</t>
  </si>
  <si>
    <t>306089115</t>
  </si>
  <si>
    <t>Выключатель автоматический на напряжение не более 1 кВ</t>
  </si>
  <si>
    <t>25311008017039/B1073299 от 24.02.2025</t>
  </si>
  <si>
    <t>OOO LED ENERGY PRODUCT</t>
  </si>
  <si>
    <t>307848821</t>
  </si>
  <si>
    <t xml:space="preserve">25311008016949/B1073579 от 25.02.2025 </t>
  </si>
  <si>
    <t>TEZKOR BIZNES 1</t>
  </si>
  <si>
    <t>309798772</t>
  </si>
  <si>
    <t>Генератор сигналов</t>
  </si>
  <si>
    <t>251110083563674/3012191 от 26.02.2025</t>
  </si>
  <si>
    <t>YTT RAXMATOVA FARANGIZ RAXIMJON QIZI</t>
  </si>
  <si>
    <t>60411015150011</t>
  </si>
  <si>
    <t>251110083641866/3082553 от 25.03.2025</t>
  </si>
  <si>
    <t>ООО TashElectronics</t>
  </si>
  <si>
    <t>200626077</t>
  </si>
  <si>
    <t>25311008035579/B1084339 от 28.03.2025</t>
  </si>
  <si>
    <t>25311008035561/B1084340 от 28.03.2025</t>
  </si>
  <si>
    <t>Бумага для заметок</t>
  </si>
  <si>
    <t>25311008035575/B1084341 от 28.03.2025</t>
  </si>
  <si>
    <t>Цилиндровый механизм замка</t>
  </si>
  <si>
    <t>251110083662542/3095617 от 28.03.2025</t>
  </si>
  <si>
    <t>OK ZACTION</t>
  </si>
  <si>
    <t>311012477</t>
  </si>
  <si>
    <t>Вода минеральная природная питьевая упакованная</t>
  </si>
  <si>
    <t>25311008013388/B1070934 от 17.02.2025</t>
  </si>
  <si>
    <t>FALCON LINE хусусий корхонаси</t>
  </si>
  <si>
    <t>306894560</t>
  </si>
  <si>
    <t>25311008016932/B1073394 от 24.02.2025</t>
  </si>
  <si>
    <t>BIZNESS TRED MCHJ</t>
  </si>
  <si>
    <t>311906606</t>
  </si>
  <si>
    <t>25311008016946/B1073514 от 24.02.2025</t>
  </si>
  <si>
    <t>INTERNATIONAL PAPERХК</t>
  </si>
  <si>
    <t>205247459</t>
  </si>
  <si>
    <t>251110083599745/3042939 от 11.03.2025</t>
  </si>
  <si>
    <t>YTT JUMANIYOZOV AKRAM DURDIQULOVICH</t>
  </si>
  <si>
    <t>31705831080035</t>
  </si>
  <si>
    <t>25311008017768/B1073982 от 26.02.2025</t>
  </si>
  <si>
    <t>ООО ИД TABRIKLAR DUNYOSI</t>
  </si>
  <si>
    <t>205101933</t>
  </si>
  <si>
    <t>251110083620375/3060278 от 17.03.2025</t>
  </si>
  <si>
    <t>OOO KOLORPARK</t>
  </si>
  <si>
    <t>205353003</t>
  </si>
  <si>
    <t>251110083660793/3094093 от 27.03.2025</t>
  </si>
  <si>
    <t>OOO FERETTE BOTLERS</t>
  </si>
  <si>
    <t>305832836</t>
  </si>
  <si>
    <t>Инсектоакарицид</t>
  </si>
  <si>
    <t>251110083661820/3094988 от 28.03.2025</t>
  </si>
  <si>
    <t>ЯККА ТАРТИБДАГИ ТАДБИРКОР</t>
  </si>
  <si>
    <t>30611890251402</t>
  </si>
  <si>
    <t>кг</t>
  </si>
  <si>
    <t>Универсальное водорастворимое удобрение</t>
  </si>
  <si>
    <t>251110083661863/3095025 от 28.03.2025</t>
  </si>
  <si>
    <t>Удобрения минеральные комплексные</t>
  </si>
  <si>
    <t>251110083661884/3095045 от 28.03.2025</t>
  </si>
  <si>
    <t>RO`ZMAT BEKCHON XK</t>
  </si>
  <si>
    <t>310124354</t>
  </si>
  <si>
    <t>251110083661892/3095055 от 28.03.2025</t>
  </si>
  <si>
    <t>251110083661876/3095041 от 28.03.2025</t>
  </si>
  <si>
    <t>Ванна моечная из нержавеющей стали</t>
  </si>
  <si>
    <t>25111007336943/259533 от 28.03.2025</t>
  </si>
  <si>
    <t>QO`RG`ON ELEKTRO SERVIS SAVDO MCHJ</t>
  </si>
  <si>
    <t>306747924</t>
  </si>
  <si>
    <t>Почтовая марка</t>
  </si>
  <si>
    <t>251100103774772/2-186 от 07.02.2025</t>
  </si>
  <si>
    <t>200833833</t>
  </si>
  <si>
    <t>251100103925010/3-186 от 17.03.2025</t>
  </si>
  <si>
    <t>Салфетки 
бумажные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</si>
</sst>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sz val="10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4" fillId="0" borderId="0" xfId="0" applyNumberFormat="1" applyFont="1" applyFill="1" applyAlignment="1">
      <alignment horizontal="left" vertical="top" wrapText="1"/>
    </xf>
    <xf numFmtId="3" fontId="1" fillId="0" borderId="0" xfId="0" applyNumberFormat="1" applyFont="1" applyFill="1" applyAlignment="1">
      <alignment horizontal="center" vertical="top" wrapText="1"/>
    </xf>
    <xf numFmtId="3" fontId="4" fillId="0" borderId="0" xfId="0" applyNumberFormat="1" applyFont="1" applyFill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164" fontId="12" fillId="0" borderId="6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top" wrapText="1"/>
    </xf>
    <xf numFmtId="3" fontId="4" fillId="0" borderId="0" xfId="0" applyNumberFormat="1" applyFont="1" applyFill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3" fontId="2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left" vertical="center" wrapText="1"/>
    </xf>
    <xf numFmtId="3" fontId="2" fillId="0" borderId="0" xfId="0" applyNumberFormat="1" applyFont="1" applyFill="1" applyAlignment="1">
      <alignment horizontal="center" vertical="top" wrapText="1"/>
    </xf>
    <xf numFmtId="3" fontId="3" fillId="0" borderId="0" xfId="0" applyNumberFormat="1" applyFont="1" applyFill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C4" sqref="C4:C5"/>
    </sheetView>
  </sheetViews>
  <sheetFormatPr defaultRowHeight="15" x14ac:dyDescent="0.25"/>
  <cols>
    <col min="1" max="1" width="5.7109375" customWidth="1"/>
    <col min="2" max="2" width="9.42578125" bestFit="1" customWidth="1"/>
    <col min="3" max="3" width="20.7109375" customWidth="1"/>
    <col min="4" max="4" width="23.7109375" customWidth="1"/>
    <col min="5" max="5" width="14.7109375" bestFit="1" customWidth="1"/>
    <col min="6" max="6" width="20.7109375" customWidth="1"/>
    <col min="7" max="7" width="25.28515625" customWidth="1"/>
    <col min="8" max="8" width="22" bestFit="1" customWidth="1"/>
    <col min="9" max="9" width="16.28515625" bestFit="1" customWidth="1"/>
    <col min="10" max="10" width="15.140625" bestFit="1" customWidth="1"/>
    <col min="11" max="11" width="19.42578125" customWidth="1"/>
    <col min="12" max="12" width="20.140625" customWidth="1"/>
  </cols>
  <sheetData>
    <row r="1" spans="1:12" ht="49.5" customHeight="1" x14ac:dyDescent="0.25">
      <c r="A1" s="3"/>
      <c r="B1" s="10"/>
      <c r="C1" s="3"/>
      <c r="D1" s="10"/>
      <c r="E1" s="10"/>
      <c r="F1" s="10"/>
      <c r="G1" s="10"/>
      <c r="H1" s="10"/>
      <c r="I1" s="30" t="s">
        <v>22</v>
      </c>
      <c r="J1" s="30"/>
      <c r="K1" s="30"/>
      <c r="L1" s="30"/>
    </row>
    <row r="2" spans="1:12" ht="78" customHeight="1" x14ac:dyDescent="0.25">
      <c r="A2" s="31" t="s">
        <v>42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s="13" customFormat="1" ht="18.75" x14ac:dyDescent="0.2">
      <c r="A3" s="1"/>
      <c r="B3" s="9"/>
      <c r="C3" s="1"/>
      <c r="D3" s="9"/>
      <c r="E3" s="9"/>
      <c r="F3" s="9"/>
      <c r="G3" s="9"/>
      <c r="H3" s="9"/>
      <c r="I3" s="9"/>
      <c r="J3" s="9"/>
      <c r="K3" s="9"/>
      <c r="L3" s="2"/>
    </row>
    <row r="4" spans="1:12" ht="38.25" customHeight="1" x14ac:dyDescent="0.25">
      <c r="A4" s="27" t="s">
        <v>3</v>
      </c>
      <c r="B4" s="27" t="s">
        <v>16</v>
      </c>
      <c r="C4" s="27" t="s">
        <v>0</v>
      </c>
      <c r="D4" s="27" t="s">
        <v>5</v>
      </c>
      <c r="E4" s="27" t="s">
        <v>20</v>
      </c>
      <c r="F4" s="27" t="s">
        <v>2</v>
      </c>
      <c r="G4" s="32" t="s">
        <v>18</v>
      </c>
      <c r="H4" s="33"/>
      <c r="I4" s="27" t="s">
        <v>17</v>
      </c>
      <c r="J4" s="27" t="s">
        <v>19</v>
      </c>
      <c r="K4" s="27" t="s">
        <v>1</v>
      </c>
      <c r="L4" s="27" t="s">
        <v>12</v>
      </c>
    </row>
    <row r="5" spans="1:12" ht="90.75" customHeight="1" x14ac:dyDescent="0.25">
      <c r="A5" s="28"/>
      <c r="B5" s="28"/>
      <c r="C5" s="28"/>
      <c r="D5" s="28"/>
      <c r="E5" s="28"/>
      <c r="F5" s="28"/>
      <c r="G5" s="11" t="s">
        <v>10</v>
      </c>
      <c r="H5" s="11" t="s">
        <v>11</v>
      </c>
      <c r="I5" s="28"/>
      <c r="J5" s="28"/>
      <c r="K5" s="28"/>
      <c r="L5" s="28"/>
    </row>
    <row r="6" spans="1:12" ht="63" x14ac:dyDescent="0.25">
      <c r="A6" s="16">
        <v>1</v>
      </c>
      <c r="B6" s="15" t="s">
        <v>43</v>
      </c>
      <c r="C6" s="14" t="s">
        <v>44</v>
      </c>
      <c r="D6" s="14" t="s">
        <v>21</v>
      </c>
      <c r="E6" s="25" t="s">
        <v>45</v>
      </c>
      <c r="F6" s="24" t="s">
        <v>46</v>
      </c>
      <c r="G6" s="26" t="s">
        <v>47</v>
      </c>
      <c r="H6" s="26" t="s">
        <v>48</v>
      </c>
      <c r="I6" s="16" t="s">
        <v>49</v>
      </c>
      <c r="J6" s="16">
        <v>1</v>
      </c>
      <c r="K6" s="12">
        <v>5088960</v>
      </c>
      <c r="L6" s="12">
        <f t="shared" ref="L6:L38" si="0">J6*K6</f>
        <v>5088960</v>
      </c>
    </row>
    <row r="7" spans="1:12" ht="31.5" x14ac:dyDescent="0.25">
      <c r="A7" s="16">
        <v>2</v>
      </c>
      <c r="B7" s="15" t="s">
        <v>43</v>
      </c>
      <c r="C7" s="14" t="s">
        <v>38</v>
      </c>
      <c r="D7" s="14" t="s">
        <v>21</v>
      </c>
      <c r="E7" s="25" t="s">
        <v>45</v>
      </c>
      <c r="F7" s="24" t="s">
        <v>50</v>
      </c>
      <c r="G7" s="26" t="s">
        <v>51</v>
      </c>
      <c r="H7" s="26" t="s">
        <v>52</v>
      </c>
      <c r="I7" s="16" t="s">
        <v>33</v>
      </c>
      <c r="J7" s="16">
        <v>100</v>
      </c>
      <c r="K7" s="12">
        <v>11880</v>
      </c>
      <c r="L7" s="12">
        <f t="shared" si="0"/>
        <v>1188000</v>
      </c>
    </row>
    <row r="8" spans="1:12" ht="63" x14ac:dyDescent="0.25">
      <c r="A8" s="16">
        <v>3</v>
      </c>
      <c r="B8" s="15" t="s">
        <v>43</v>
      </c>
      <c r="C8" s="14" t="s">
        <v>53</v>
      </c>
      <c r="D8" s="14" t="s">
        <v>21</v>
      </c>
      <c r="E8" s="25" t="s">
        <v>25</v>
      </c>
      <c r="F8" s="24" t="s">
        <v>54</v>
      </c>
      <c r="G8" s="26" t="s">
        <v>55</v>
      </c>
      <c r="H8" s="26" t="s">
        <v>56</v>
      </c>
      <c r="I8" s="16" t="s">
        <v>57</v>
      </c>
      <c r="J8" s="16">
        <v>12</v>
      </c>
      <c r="K8" s="12">
        <v>4740000</v>
      </c>
      <c r="L8" s="12">
        <f t="shared" si="0"/>
        <v>56880000</v>
      </c>
    </row>
    <row r="9" spans="1:12" ht="31.5" x14ac:dyDescent="0.25">
      <c r="A9" s="16">
        <v>4</v>
      </c>
      <c r="B9" s="15" t="s">
        <v>43</v>
      </c>
      <c r="C9" s="14" t="s">
        <v>58</v>
      </c>
      <c r="D9" s="14" t="s">
        <v>21</v>
      </c>
      <c r="E9" s="25" t="s">
        <v>25</v>
      </c>
      <c r="F9" s="24" t="s">
        <v>59</v>
      </c>
      <c r="G9" s="26" t="s">
        <v>29</v>
      </c>
      <c r="H9" s="26" t="s">
        <v>60</v>
      </c>
      <c r="I9" s="16" t="s">
        <v>49</v>
      </c>
      <c r="J9" s="16">
        <v>1</v>
      </c>
      <c r="K9" s="12">
        <v>511255200</v>
      </c>
      <c r="L9" s="12">
        <f t="shared" si="0"/>
        <v>511255200</v>
      </c>
    </row>
    <row r="10" spans="1:12" ht="47.25" x14ac:dyDescent="0.25">
      <c r="A10" s="16">
        <v>5</v>
      </c>
      <c r="B10" s="15" t="s">
        <v>43</v>
      </c>
      <c r="C10" s="14" t="s">
        <v>61</v>
      </c>
      <c r="D10" s="14" t="s">
        <v>21</v>
      </c>
      <c r="E10" s="25" t="s">
        <v>24</v>
      </c>
      <c r="F10" s="24" t="s">
        <v>62</v>
      </c>
      <c r="G10" s="26" t="s">
        <v>37</v>
      </c>
      <c r="H10" s="26" t="s">
        <v>63</v>
      </c>
      <c r="I10" s="16" t="s">
        <v>15</v>
      </c>
      <c r="J10" s="16">
        <v>1</v>
      </c>
      <c r="K10" s="12">
        <v>5089600</v>
      </c>
      <c r="L10" s="12">
        <f t="shared" si="0"/>
        <v>5089600</v>
      </c>
    </row>
    <row r="11" spans="1:12" ht="47.25" x14ac:dyDescent="0.25">
      <c r="A11" s="16">
        <v>6</v>
      </c>
      <c r="B11" s="15" t="s">
        <v>43</v>
      </c>
      <c r="C11" s="14" t="s">
        <v>64</v>
      </c>
      <c r="D11" s="14" t="s">
        <v>21</v>
      </c>
      <c r="E11" s="25" t="s">
        <v>24</v>
      </c>
      <c r="F11" s="24" t="s">
        <v>65</v>
      </c>
      <c r="G11" s="26" t="s">
        <v>66</v>
      </c>
      <c r="H11" s="26" t="s">
        <v>67</v>
      </c>
      <c r="I11" s="16" t="s">
        <v>15</v>
      </c>
      <c r="J11" s="16">
        <v>2000</v>
      </c>
      <c r="K11" s="12">
        <v>2700</v>
      </c>
      <c r="L11" s="12">
        <f t="shared" si="0"/>
        <v>5400000</v>
      </c>
    </row>
    <row r="12" spans="1:12" ht="47.25" x14ac:dyDescent="0.25">
      <c r="A12" s="16">
        <v>7</v>
      </c>
      <c r="B12" s="15" t="s">
        <v>43</v>
      </c>
      <c r="C12" s="14" t="s">
        <v>34</v>
      </c>
      <c r="D12" s="14" t="s">
        <v>21</v>
      </c>
      <c r="E12" s="25" t="s">
        <v>24</v>
      </c>
      <c r="F12" s="24" t="s">
        <v>68</v>
      </c>
      <c r="G12" s="26" t="s">
        <v>37</v>
      </c>
      <c r="H12" s="26" t="s">
        <v>63</v>
      </c>
      <c r="I12" s="16" t="s">
        <v>35</v>
      </c>
      <c r="J12" s="16">
        <v>50</v>
      </c>
      <c r="K12" s="12">
        <v>13888</v>
      </c>
      <c r="L12" s="12">
        <f t="shared" si="0"/>
        <v>694400</v>
      </c>
    </row>
    <row r="13" spans="1:12" ht="47.25" x14ac:dyDescent="0.25">
      <c r="A13" s="16">
        <v>8</v>
      </c>
      <c r="B13" s="15" t="s">
        <v>43</v>
      </c>
      <c r="C13" s="14" t="s">
        <v>69</v>
      </c>
      <c r="D13" s="14" t="s">
        <v>21</v>
      </c>
      <c r="E13" s="25" t="s">
        <v>24</v>
      </c>
      <c r="F13" s="24" t="s">
        <v>70</v>
      </c>
      <c r="G13" s="26" t="s">
        <v>37</v>
      </c>
      <c r="H13" s="26" t="s">
        <v>63</v>
      </c>
      <c r="I13" s="16" t="s">
        <v>15</v>
      </c>
      <c r="J13" s="16">
        <v>50</v>
      </c>
      <c r="K13" s="12">
        <v>3976</v>
      </c>
      <c r="L13" s="12">
        <f t="shared" si="0"/>
        <v>198800</v>
      </c>
    </row>
    <row r="14" spans="1:12" ht="47.25" x14ac:dyDescent="0.25">
      <c r="A14" s="16">
        <v>9</v>
      </c>
      <c r="B14" s="15" t="s">
        <v>43</v>
      </c>
      <c r="C14" s="14" t="s">
        <v>71</v>
      </c>
      <c r="D14" s="14" t="s">
        <v>21</v>
      </c>
      <c r="E14" s="25" t="s">
        <v>24</v>
      </c>
      <c r="F14" s="24" t="s">
        <v>72</v>
      </c>
      <c r="G14" s="26" t="s">
        <v>31</v>
      </c>
      <c r="H14" s="26" t="s">
        <v>73</v>
      </c>
      <c r="I14" s="16" t="s">
        <v>15</v>
      </c>
      <c r="J14" s="16">
        <v>30</v>
      </c>
      <c r="K14" s="12">
        <v>20000</v>
      </c>
      <c r="L14" s="12">
        <f t="shared" si="0"/>
        <v>600000</v>
      </c>
    </row>
    <row r="15" spans="1:12" ht="47.25" x14ac:dyDescent="0.25">
      <c r="A15" s="16">
        <v>10</v>
      </c>
      <c r="B15" s="15" t="s">
        <v>43</v>
      </c>
      <c r="C15" s="14" t="s">
        <v>74</v>
      </c>
      <c r="D15" s="14" t="s">
        <v>21</v>
      </c>
      <c r="E15" s="25" t="s">
        <v>75</v>
      </c>
      <c r="F15" s="24" t="s">
        <v>76</v>
      </c>
      <c r="G15" s="26" t="s">
        <v>31</v>
      </c>
      <c r="H15" s="26" t="s">
        <v>77</v>
      </c>
      <c r="I15" s="16" t="s">
        <v>15</v>
      </c>
      <c r="J15" s="16">
        <v>500</v>
      </c>
      <c r="K15" s="12">
        <v>1850</v>
      </c>
      <c r="L15" s="12">
        <f t="shared" si="0"/>
        <v>925000</v>
      </c>
    </row>
    <row r="16" spans="1:12" ht="63" x14ac:dyDescent="0.25">
      <c r="A16" s="16">
        <v>11</v>
      </c>
      <c r="B16" s="15" t="s">
        <v>43</v>
      </c>
      <c r="C16" s="14" t="s">
        <v>78</v>
      </c>
      <c r="D16" s="14" t="s">
        <v>21</v>
      </c>
      <c r="E16" s="25" t="s">
        <v>75</v>
      </c>
      <c r="F16" s="24" t="s">
        <v>79</v>
      </c>
      <c r="G16" s="26" t="s">
        <v>80</v>
      </c>
      <c r="H16" s="26" t="s">
        <v>81</v>
      </c>
      <c r="I16" s="16" t="s">
        <v>15</v>
      </c>
      <c r="J16" s="16">
        <v>10</v>
      </c>
      <c r="K16" s="12">
        <v>40000</v>
      </c>
      <c r="L16" s="12">
        <f t="shared" si="0"/>
        <v>400000</v>
      </c>
    </row>
    <row r="17" spans="1:12" ht="63" x14ac:dyDescent="0.25">
      <c r="A17" s="16">
        <v>12</v>
      </c>
      <c r="B17" s="15" t="s">
        <v>43</v>
      </c>
      <c r="C17" s="14" t="s">
        <v>78</v>
      </c>
      <c r="D17" s="14" t="s">
        <v>21</v>
      </c>
      <c r="E17" s="25" t="s">
        <v>75</v>
      </c>
      <c r="F17" s="24" t="s">
        <v>82</v>
      </c>
      <c r="G17" s="26" t="s">
        <v>83</v>
      </c>
      <c r="H17" s="26" t="s">
        <v>84</v>
      </c>
      <c r="I17" s="16" t="s">
        <v>15</v>
      </c>
      <c r="J17" s="16">
        <v>50</v>
      </c>
      <c r="K17" s="12">
        <v>25750</v>
      </c>
      <c r="L17" s="12">
        <f t="shared" si="0"/>
        <v>1287500</v>
      </c>
    </row>
    <row r="18" spans="1:12" ht="47.25" x14ac:dyDescent="0.25">
      <c r="A18" s="16">
        <v>13</v>
      </c>
      <c r="B18" s="15" t="s">
        <v>43</v>
      </c>
      <c r="C18" s="14" t="s">
        <v>85</v>
      </c>
      <c r="D18" s="14" t="s">
        <v>21</v>
      </c>
      <c r="E18" s="25" t="s">
        <v>24</v>
      </c>
      <c r="F18" s="24" t="s">
        <v>86</v>
      </c>
      <c r="G18" s="26" t="s">
        <v>87</v>
      </c>
      <c r="H18" s="26" t="s">
        <v>88</v>
      </c>
      <c r="I18" s="16" t="s">
        <v>15</v>
      </c>
      <c r="J18" s="16">
        <v>7</v>
      </c>
      <c r="K18" s="12">
        <v>3865733</v>
      </c>
      <c r="L18" s="12">
        <f t="shared" si="0"/>
        <v>27060131</v>
      </c>
    </row>
    <row r="19" spans="1:12" ht="47.25" x14ac:dyDescent="0.25">
      <c r="A19" s="16">
        <v>14</v>
      </c>
      <c r="B19" s="15" t="s">
        <v>43</v>
      </c>
      <c r="C19" s="14" t="s">
        <v>85</v>
      </c>
      <c r="D19" s="14" t="s">
        <v>21</v>
      </c>
      <c r="E19" s="25" t="s">
        <v>24</v>
      </c>
      <c r="F19" s="24" t="s">
        <v>89</v>
      </c>
      <c r="G19" s="26" t="s">
        <v>90</v>
      </c>
      <c r="H19" s="26" t="s">
        <v>91</v>
      </c>
      <c r="I19" s="16" t="s">
        <v>33</v>
      </c>
      <c r="J19" s="16">
        <v>7</v>
      </c>
      <c r="K19" s="12">
        <v>4832166.08</v>
      </c>
      <c r="L19" s="12">
        <f t="shared" si="0"/>
        <v>33825162.560000002</v>
      </c>
    </row>
    <row r="20" spans="1:12" ht="47.25" x14ac:dyDescent="0.25">
      <c r="A20" s="16">
        <v>15</v>
      </c>
      <c r="B20" s="15" t="s">
        <v>43</v>
      </c>
      <c r="C20" s="14" t="s">
        <v>36</v>
      </c>
      <c r="D20" s="14" t="s">
        <v>21</v>
      </c>
      <c r="E20" s="25" t="s">
        <v>75</v>
      </c>
      <c r="F20" s="24" t="s">
        <v>92</v>
      </c>
      <c r="G20" s="26" t="s">
        <v>31</v>
      </c>
      <c r="H20" s="26" t="s">
        <v>73</v>
      </c>
      <c r="I20" s="16" t="s">
        <v>15</v>
      </c>
      <c r="J20" s="16">
        <v>200</v>
      </c>
      <c r="K20" s="12">
        <v>11400</v>
      </c>
      <c r="L20" s="12">
        <f t="shared" si="0"/>
        <v>2280000</v>
      </c>
    </row>
    <row r="21" spans="1:12" ht="47.25" x14ac:dyDescent="0.25">
      <c r="A21" s="16">
        <v>16</v>
      </c>
      <c r="B21" s="15" t="s">
        <v>43</v>
      </c>
      <c r="C21" s="14" t="s">
        <v>28</v>
      </c>
      <c r="D21" s="14" t="s">
        <v>21</v>
      </c>
      <c r="E21" s="25" t="s">
        <v>75</v>
      </c>
      <c r="F21" s="24" t="s">
        <v>93</v>
      </c>
      <c r="G21" s="26" t="s">
        <v>31</v>
      </c>
      <c r="H21" s="26" t="s">
        <v>73</v>
      </c>
      <c r="I21" s="16" t="s">
        <v>15</v>
      </c>
      <c r="J21" s="16">
        <v>150</v>
      </c>
      <c r="K21" s="12">
        <v>20000</v>
      </c>
      <c r="L21" s="12">
        <f t="shared" si="0"/>
        <v>3000000</v>
      </c>
    </row>
    <row r="22" spans="1:12" ht="47.25" x14ac:dyDescent="0.25">
      <c r="A22" s="16">
        <v>17</v>
      </c>
      <c r="B22" s="15" t="s">
        <v>43</v>
      </c>
      <c r="C22" s="14" t="s">
        <v>94</v>
      </c>
      <c r="D22" s="14" t="s">
        <v>21</v>
      </c>
      <c r="E22" s="25" t="s">
        <v>75</v>
      </c>
      <c r="F22" s="24" t="s">
        <v>95</v>
      </c>
      <c r="G22" s="26" t="s">
        <v>31</v>
      </c>
      <c r="H22" s="26" t="s">
        <v>73</v>
      </c>
      <c r="I22" s="16" t="s">
        <v>33</v>
      </c>
      <c r="J22" s="16">
        <v>200</v>
      </c>
      <c r="K22" s="12">
        <v>9950</v>
      </c>
      <c r="L22" s="12">
        <f t="shared" si="0"/>
        <v>1990000</v>
      </c>
    </row>
    <row r="23" spans="1:12" ht="47.25" x14ac:dyDescent="0.25">
      <c r="A23" s="16">
        <v>18</v>
      </c>
      <c r="B23" s="15" t="s">
        <v>43</v>
      </c>
      <c r="C23" s="14" t="s">
        <v>96</v>
      </c>
      <c r="D23" s="14" t="s">
        <v>21</v>
      </c>
      <c r="E23" s="25" t="s">
        <v>24</v>
      </c>
      <c r="F23" s="24" t="s">
        <v>97</v>
      </c>
      <c r="G23" s="26" t="s">
        <v>98</v>
      </c>
      <c r="H23" s="26" t="s">
        <v>99</v>
      </c>
      <c r="I23" s="16" t="s">
        <v>15</v>
      </c>
      <c r="J23" s="16">
        <v>20</v>
      </c>
      <c r="K23" s="12">
        <v>17950</v>
      </c>
      <c r="L23" s="12">
        <f t="shared" si="0"/>
        <v>359000</v>
      </c>
    </row>
    <row r="24" spans="1:12" ht="78.75" x14ac:dyDescent="0.25">
      <c r="A24" s="16">
        <v>19</v>
      </c>
      <c r="B24" s="15" t="s">
        <v>43</v>
      </c>
      <c r="C24" s="14" t="s">
        <v>100</v>
      </c>
      <c r="D24" s="14" t="s">
        <v>14</v>
      </c>
      <c r="E24" s="25" t="s">
        <v>75</v>
      </c>
      <c r="F24" s="24" t="s">
        <v>101</v>
      </c>
      <c r="G24" s="26" t="s">
        <v>102</v>
      </c>
      <c r="H24" s="26" t="s">
        <v>103</v>
      </c>
      <c r="I24" s="16" t="s">
        <v>15</v>
      </c>
      <c r="J24" s="16">
        <v>500</v>
      </c>
      <c r="K24" s="12">
        <v>11200</v>
      </c>
      <c r="L24" s="12">
        <f t="shared" si="0"/>
        <v>5600000</v>
      </c>
    </row>
    <row r="25" spans="1:12" ht="78.75" x14ac:dyDescent="0.25">
      <c r="A25" s="16">
        <v>20</v>
      </c>
      <c r="B25" s="15" t="s">
        <v>43</v>
      </c>
      <c r="C25" s="14" t="s">
        <v>30</v>
      </c>
      <c r="D25" s="14" t="s">
        <v>14</v>
      </c>
      <c r="E25" s="25" t="s">
        <v>75</v>
      </c>
      <c r="F25" s="24" t="s">
        <v>104</v>
      </c>
      <c r="G25" s="26" t="s">
        <v>105</v>
      </c>
      <c r="H25" s="26" t="s">
        <v>106</v>
      </c>
      <c r="I25" s="16" t="s">
        <v>15</v>
      </c>
      <c r="J25" s="16">
        <v>80</v>
      </c>
      <c r="K25" s="12">
        <v>25900</v>
      </c>
      <c r="L25" s="12">
        <f t="shared" si="0"/>
        <v>2072000</v>
      </c>
    </row>
    <row r="26" spans="1:12" ht="78.75" x14ac:dyDescent="0.25">
      <c r="A26" s="16">
        <v>21</v>
      </c>
      <c r="B26" s="15" t="s">
        <v>43</v>
      </c>
      <c r="C26" s="14" t="s">
        <v>143</v>
      </c>
      <c r="D26" s="14" t="s">
        <v>14</v>
      </c>
      <c r="E26" s="25" t="s">
        <v>75</v>
      </c>
      <c r="F26" s="24" t="s">
        <v>107</v>
      </c>
      <c r="G26" s="26" t="s">
        <v>108</v>
      </c>
      <c r="H26" s="26" t="s">
        <v>109</v>
      </c>
      <c r="I26" s="16" t="s">
        <v>32</v>
      </c>
      <c r="J26" s="16">
        <v>100</v>
      </c>
      <c r="K26" s="12">
        <v>10416</v>
      </c>
      <c r="L26" s="12">
        <f t="shared" si="0"/>
        <v>1041600</v>
      </c>
    </row>
    <row r="27" spans="1:12" ht="78.75" x14ac:dyDescent="0.25">
      <c r="A27" s="16">
        <v>22</v>
      </c>
      <c r="B27" s="15" t="s">
        <v>43</v>
      </c>
      <c r="C27" s="14" t="s">
        <v>41</v>
      </c>
      <c r="D27" s="14" t="s">
        <v>14</v>
      </c>
      <c r="E27" s="25" t="s">
        <v>24</v>
      </c>
      <c r="F27" s="24" t="s">
        <v>110</v>
      </c>
      <c r="G27" s="26" t="s">
        <v>111</v>
      </c>
      <c r="H27" s="26" t="s">
        <v>112</v>
      </c>
      <c r="I27" s="16" t="s">
        <v>39</v>
      </c>
      <c r="J27" s="16">
        <v>154</v>
      </c>
      <c r="K27" s="12">
        <v>74214</v>
      </c>
      <c r="L27" s="12">
        <f t="shared" si="0"/>
        <v>11428956</v>
      </c>
    </row>
    <row r="28" spans="1:12" ht="78.75" x14ac:dyDescent="0.25">
      <c r="A28" s="16">
        <v>23</v>
      </c>
      <c r="B28" s="15" t="s">
        <v>43</v>
      </c>
      <c r="C28" s="14" t="s">
        <v>41</v>
      </c>
      <c r="D28" s="14" t="s">
        <v>14</v>
      </c>
      <c r="E28" s="25" t="s">
        <v>75</v>
      </c>
      <c r="F28" s="24" t="s">
        <v>113</v>
      </c>
      <c r="G28" s="26" t="s">
        <v>114</v>
      </c>
      <c r="H28" s="26" t="s">
        <v>115</v>
      </c>
      <c r="I28" s="16" t="s">
        <v>15</v>
      </c>
      <c r="J28" s="16">
        <v>100</v>
      </c>
      <c r="K28" s="12">
        <v>55000</v>
      </c>
      <c r="L28" s="12">
        <f t="shared" si="0"/>
        <v>5500000</v>
      </c>
    </row>
    <row r="29" spans="1:12" ht="78.75" x14ac:dyDescent="0.25">
      <c r="A29" s="16">
        <v>24</v>
      </c>
      <c r="B29" s="15" t="s">
        <v>43</v>
      </c>
      <c r="C29" s="14" t="s">
        <v>41</v>
      </c>
      <c r="D29" s="14" t="s">
        <v>14</v>
      </c>
      <c r="E29" s="25" t="s">
        <v>24</v>
      </c>
      <c r="F29" s="24" t="s">
        <v>116</v>
      </c>
      <c r="G29" s="26" t="s">
        <v>117</v>
      </c>
      <c r="H29" s="26" t="s">
        <v>118</v>
      </c>
      <c r="I29" s="16" t="s">
        <v>15</v>
      </c>
      <c r="J29" s="16">
        <v>28</v>
      </c>
      <c r="K29" s="12">
        <v>84448</v>
      </c>
      <c r="L29" s="12">
        <f t="shared" si="0"/>
        <v>2364544</v>
      </c>
    </row>
    <row r="30" spans="1:12" ht="78.75" x14ac:dyDescent="0.25">
      <c r="A30" s="16">
        <v>25</v>
      </c>
      <c r="B30" s="15" t="s">
        <v>43</v>
      </c>
      <c r="C30" s="14" t="s">
        <v>40</v>
      </c>
      <c r="D30" s="14" t="s">
        <v>14</v>
      </c>
      <c r="E30" s="25" t="s">
        <v>24</v>
      </c>
      <c r="F30" s="24" t="s">
        <v>119</v>
      </c>
      <c r="G30" s="26" t="s">
        <v>120</v>
      </c>
      <c r="H30" s="26" t="s">
        <v>121</v>
      </c>
      <c r="I30" s="16" t="s">
        <v>15</v>
      </c>
      <c r="J30" s="16">
        <v>120</v>
      </c>
      <c r="K30" s="12">
        <v>15000</v>
      </c>
      <c r="L30" s="12">
        <f t="shared" si="0"/>
        <v>1800000</v>
      </c>
    </row>
    <row r="31" spans="1:12" ht="78.75" x14ac:dyDescent="0.25">
      <c r="A31" s="16">
        <v>26</v>
      </c>
      <c r="B31" s="15" t="s">
        <v>43</v>
      </c>
      <c r="C31" s="14" t="s">
        <v>122</v>
      </c>
      <c r="D31" s="14" t="s">
        <v>14</v>
      </c>
      <c r="E31" s="25" t="s">
        <v>24</v>
      </c>
      <c r="F31" s="24" t="s">
        <v>123</v>
      </c>
      <c r="G31" s="26" t="s">
        <v>124</v>
      </c>
      <c r="H31" s="26" t="s">
        <v>125</v>
      </c>
      <c r="I31" s="16" t="s">
        <v>126</v>
      </c>
      <c r="J31" s="16">
        <v>2</v>
      </c>
      <c r="K31" s="12">
        <v>840000</v>
      </c>
      <c r="L31" s="12">
        <f t="shared" si="0"/>
        <v>1680000</v>
      </c>
    </row>
    <row r="32" spans="1:12" ht="78.75" x14ac:dyDescent="0.25">
      <c r="A32" s="16">
        <v>27</v>
      </c>
      <c r="B32" s="15" t="s">
        <v>43</v>
      </c>
      <c r="C32" s="14" t="s">
        <v>127</v>
      </c>
      <c r="D32" s="14" t="s">
        <v>14</v>
      </c>
      <c r="E32" s="25" t="s">
        <v>24</v>
      </c>
      <c r="F32" s="24" t="s">
        <v>128</v>
      </c>
      <c r="G32" s="26" t="s">
        <v>124</v>
      </c>
      <c r="H32" s="26" t="s">
        <v>125</v>
      </c>
      <c r="I32" s="16" t="s">
        <v>15</v>
      </c>
      <c r="J32" s="16">
        <v>4</v>
      </c>
      <c r="K32" s="12">
        <v>1150000</v>
      </c>
      <c r="L32" s="12">
        <f t="shared" si="0"/>
        <v>4600000</v>
      </c>
    </row>
    <row r="33" spans="1:12" ht="78.75" x14ac:dyDescent="0.25">
      <c r="A33" s="16">
        <v>28</v>
      </c>
      <c r="B33" s="15" t="s">
        <v>43</v>
      </c>
      <c r="C33" s="14" t="s">
        <v>129</v>
      </c>
      <c r="D33" s="14" t="s">
        <v>14</v>
      </c>
      <c r="E33" s="25" t="s">
        <v>24</v>
      </c>
      <c r="F33" s="24" t="s">
        <v>130</v>
      </c>
      <c r="G33" s="26" t="s">
        <v>131</v>
      </c>
      <c r="H33" s="26" t="s">
        <v>132</v>
      </c>
      <c r="I33" s="16" t="s">
        <v>15</v>
      </c>
      <c r="J33" s="16">
        <v>2</v>
      </c>
      <c r="K33" s="12">
        <v>259852</v>
      </c>
      <c r="L33" s="12">
        <f t="shared" si="0"/>
        <v>519704</v>
      </c>
    </row>
    <row r="34" spans="1:12" ht="78.75" x14ac:dyDescent="0.25">
      <c r="A34" s="16">
        <v>29</v>
      </c>
      <c r="B34" s="15" t="s">
        <v>43</v>
      </c>
      <c r="C34" s="14" t="s">
        <v>129</v>
      </c>
      <c r="D34" s="14" t="s">
        <v>14</v>
      </c>
      <c r="E34" s="25" t="s">
        <v>24</v>
      </c>
      <c r="F34" s="24" t="s">
        <v>133</v>
      </c>
      <c r="G34" s="26" t="s">
        <v>131</v>
      </c>
      <c r="H34" s="26" t="s">
        <v>132</v>
      </c>
      <c r="I34" s="16" t="s">
        <v>15</v>
      </c>
      <c r="J34" s="16">
        <v>6</v>
      </c>
      <c r="K34" s="12">
        <v>135456</v>
      </c>
      <c r="L34" s="12">
        <f t="shared" si="0"/>
        <v>812736</v>
      </c>
    </row>
    <row r="35" spans="1:12" ht="78.75" x14ac:dyDescent="0.25">
      <c r="A35" s="16">
        <v>30</v>
      </c>
      <c r="B35" s="15" t="s">
        <v>43</v>
      </c>
      <c r="C35" s="14" t="s">
        <v>129</v>
      </c>
      <c r="D35" s="14" t="s">
        <v>14</v>
      </c>
      <c r="E35" s="25" t="s">
        <v>24</v>
      </c>
      <c r="F35" s="24" t="s">
        <v>134</v>
      </c>
      <c r="G35" s="26" t="s">
        <v>131</v>
      </c>
      <c r="H35" s="26" t="s">
        <v>132</v>
      </c>
      <c r="I35" s="16" t="s">
        <v>15</v>
      </c>
      <c r="J35" s="16">
        <v>2</v>
      </c>
      <c r="K35" s="12">
        <v>835856</v>
      </c>
      <c r="L35" s="12">
        <f t="shared" si="0"/>
        <v>1671712</v>
      </c>
    </row>
    <row r="36" spans="1:12" ht="78.75" x14ac:dyDescent="0.25">
      <c r="A36" s="16">
        <v>31</v>
      </c>
      <c r="B36" s="15" t="s">
        <v>43</v>
      </c>
      <c r="C36" s="14" t="s">
        <v>135</v>
      </c>
      <c r="D36" s="14" t="s">
        <v>14</v>
      </c>
      <c r="E36" s="25" t="s">
        <v>45</v>
      </c>
      <c r="F36" s="24" t="s">
        <v>136</v>
      </c>
      <c r="G36" s="26" t="s">
        <v>137</v>
      </c>
      <c r="H36" s="26" t="s">
        <v>138</v>
      </c>
      <c r="I36" s="16" t="s">
        <v>49</v>
      </c>
      <c r="J36" s="16">
        <v>1</v>
      </c>
      <c r="K36" s="12">
        <v>4400000</v>
      </c>
      <c r="L36" s="12">
        <f t="shared" si="0"/>
        <v>4400000</v>
      </c>
    </row>
    <row r="37" spans="1:12" ht="31.5" x14ac:dyDescent="0.25">
      <c r="A37" s="16">
        <v>32</v>
      </c>
      <c r="B37" s="15" t="s">
        <v>43</v>
      </c>
      <c r="C37" s="14" t="s">
        <v>139</v>
      </c>
      <c r="D37" s="14" t="s">
        <v>26</v>
      </c>
      <c r="E37" s="25" t="s">
        <v>25</v>
      </c>
      <c r="F37" s="24" t="s">
        <v>140</v>
      </c>
      <c r="G37" s="26" t="s">
        <v>27</v>
      </c>
      <c r="H37" s="26" t="s">
        <v>141</v>
      </c>
      <c r="I37" s="16" t="s">
        <v>49</v>
      </c>
      <c r="J37" s="16">
        <v>1</v>
      </c>
      <c r="K37" s="12">
        <v>15720000</v>
      </c>
      <c r="L37" s="12">
        <f t="shared" si="0"/>
        <v>15720000</v>
      </c>
    </row>
    <row r="38" spans="1:12" ht="31.5" x14ac:dyDescent="0.25">
      <c r="A38" s="16">
        <v>33</v>
      </c>
      <c r="B38" s="15" t="s">
        <v>43</v>
      </c>
      <c r="C38" s="14" t="s">
        <v>139</v>
      </c>
      <c r="D38" s="14" t="s">
        <v>26</v>
      </c>
      <c r="E38" s="25" t="s">
        <v>25</v>
      </c>
      <c r="F38" s="24" t="s">
        <v>142</v>
      </c>
      <c r="G38" s="26" t="s">
        <v>27</v>
      </c>
      <c r="H38" s="26" t="s">
        <v>141</v>
      </c>
      <c r="I38" s="16" t="s">
        <v>49</v>
      </c>
      <c r="J38" s="16">
        <v>1</v>
      </c>
      <c r="K38" s="12">
        <v>49870000</v>
      </c>
      <c r="L38" s="12">
        <f t="shared" si="0"/>
        <v>49870000</v>
      </c>
    </row>
    <row r="39" spans="1:12" ht="18.75" x14ac:dyDescent="0.25">
      <c r="A39" s="16"/>
      <c r="B39" s="15"/>
      <c r="C39" s="14"/>
      <c r="D39" s="14"/>
      <c r="E39" s="14"/>
      <c r="F39" s="14"/>
      <c r="G39" s="14"/>
      <c r="H39" s="14"/>
      <c r="I39" s="4"/>
      <c r="J39" s="4"/>
      <c r="K39" s="4"/>
      <c r="L39" s="12"/>
    </row>
    <row r="40" spans="1:12" ht="18.75" x14ac:dyDescent="0.25">
      <c r="A40" s="18"/>
      <c r="B40" s="19"/>
      <c r="C40" s="34" t="s">
        <v>23</v>
      </c>
      <c r="D40" s="35"/>
      <c r="E40" s="36"/>
      <c r="F40" s="18"/>
      <c r="G40" s="18"/>
      <c r="H40" s="18"/>
      <c r="I40" s="18"/>
      <c r="J40" s="18"/>
      <c r="K40" s="17"/>
      <c r="L40" s="17">
        <f>SUM(L6:L39)</f>
        <v>766603005.55999994</v>
      </c>
    </row>
    <row r="41" spans="1:12" ht="18.75" x14ac:dyDescent="0.25">
      <c r="A41" s="20"/>
      <c r="B41" s="21"/>
      <c r="C41" s="22"/>
      <c r="D41" s="23"/>
      <c r="E41" s="20"/>
      <c r="F41" s="20"/>
      <c r="G41" s="20"/>
      <c r="H41" s="20"/>
      <c r="I41" s="20"/>
      <c r="J41" s="20"/>
      <c r="K41" s="20"/>
      <c r="L41" s="20"/>
    </row>
    <row r="42" spans="1:12" ht="57.75" customHeight="1" x14ac:dyDescent="0.25">
      <c r="A42" s="1"/>
      <c r="B42" s="29" t="s">
        <v>13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</row>
  </sheetData>
  <autoFilter ref="A4:L24">
    <filterColumn colId="6" showButton="0"/>
  </autoFilter>
  <mergeCells count="15">
    <mergeCell ref="J4:J5"/>
    <mergeCell ref="K4:K5"/>
    <mergeCell ref="L4:L5"/>
    <mergeCell ref="B42:L42"/>
    <mergeCell ref="I1:L1"/>
    <mergeCell ref="A2:L2"/>
    <mergeCell ref="A4:A5"/>
    <mergeCell ref="B4:B5"/>
    <mergeCell ref="C4:C5"/>
    <mergeCell ref="D4:D5"/>
    <mergeCell ref="E4:E5"/>
    <mergeCell ref="F4:F5"/>
    <mergeCell ref="G4:H4"/>
    <mergeCell ref="I4:I5"/>
    <mergeCell ref="C40:E40"/>
  </mergeCells>
  <printOptions horizontalCentered="1"/>
  <pageMargins left="0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37" t="s">
        <v>6</v>
      </c>
      <c r="B5" s="37"/>
      <c r="C5" s="37"/>
      <c r="D5" s="37"/>
    </row>
    <row r="7" spans="1:4" ht="25.5" x14ac:dyDescent="0.25">
      <c r="A7" s="8" t="s">
        <v>4</v>
      </c>
      <c r="B7" s="8" t="s">
        <v>9</v>
      </c>
      <c r="C7" s="8" t="s">
        <v>7</v>
      </c>
      <c r="D7" s="8" t="s">
        <v>8</v>
      </c>
    </row>
    <row r="8" spans="1:4" x14ac:dyDescent="0.25">
      <c r="A8" s="5">
        <v>1</v>
      </c>
      <c r="B8" s="5"/>
      <c r="C8" s="5"/>
      <c r="D8" s="5"/>
    </row>
    <row r="9" spans="1:4" x14ac:dyDescent="0.25">
      <c r="A9" s="5">
        <f>+A8+1</f>
        <v>2</v>
      </c>
      <c r="B9" s="6"/>
      <c r="C9" s="6"/>
      <c r="D9" s="7"/>
    </row>
    <row r="10" spans="1:4" x14ac:dyDescent="0.25">
      <c r="A10" s="5">
        <f t="shared" ref="A10:A17" si="0">+A9+1</f>
        <v>3</v>
      </c>
      <c r="B10" s="6"/>
      <c r="C10" s="6"/>
      <c r="D10" s="7"/>
    </row>
    <row r="11" spans="1:4" x14ac:dyDescent="0.25">
      <c r="A11" s="5">
        <f t="shared" si="0"/>
        <v>4</v>
      </c>
      <c r="B11" s="6"/>
      <c r="C11" s="6"/>
      <c r="D11" s="7"/>
    </row>
    <row r="12" spans="1:4" x14ac:dyDescent="0.25">
      <c r="A12" s="5">
        <f t="shared" si="0"/>
        <v>5</v>
      </c>
      <c r="B12" s="6"/>
      <c r="C12" s="6"/>
      <c r="D12" s="7"/>
    </row>
    <row r="13" spans="1:4" x14ac:dyDescent="0.25">
      <c r="A13" s="5">
        <f t="shared" si="0"/>
        <v>6</v>
      </c>
      <c r="B13" s="6"/>
      <c r="C13" s="6"/>
      <c r="D13" s="7"/>
    </row>
    <row r="14" spans="1:4" x14ac:dyDescent="0.25">
      <c r="A14" s="5">
        <f t="shared" si="0"/>
        <v>7</v>
      </c>
      <c r="B14" s="6"/>
      <c r="C14" s="6"/>
      <c r="D14" s="7"/>
    </row>
    <row r="15" spans="1:4" x14ac:dyDescent="0.25">
      <c r="A15" s="5">
        <f t="shared" si="0"/>
        <v>8</v>
      </c>
      <c r="B15" s="6"/>
      <c r="C15" s="6"/>
      <c r="D15" s="7"/>
    </row>
    <row r="16" spans="1:4" x14ac:dyDescent="0.25">
      <c r="A16" s="5">
        <f t="shared" si="0"/>
        <v>9</v>
      </c>
      <c r="B16" s="6"/>
      <c r="C16" s="6"/>
      <c r="D16" s="7"/>
    </row>
    <row r="17" spans="1:4" x14ac:dyDescent="0.25">
      <c r="A17" s="5">
        <f t="shared" si="0"/>
        <v>10</v>
      </c>
      <c r="B17" s="6"/>
      <c r="C17" s="6"/>
      <c r="D17" s="7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5-илова</vt:lpstr>
      <vt:lpstr>ГТК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Худайназар Ж. Бектошев</cp:lastModifiedBy>
  <cp:lastPrinted>2022-04-15T10:14:33Z</cp:lastPrinted>
  <dcterms:created xsi:type="dcterms:W3CDTF">2020-01-15T07:42:43Z</dcterms:created>
  <dcterms:modified xsi:type="dcterms:W3CDTF">2025-05-31T06:09:40Z</dcterms:modified>
</cp:coreProperties>
</file>