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80"/>
  </bookViews>
  <sheets>
    <sheet name="6-илова" sheetId="4" r:id="rId1"/>
  </sheets>
  <calcPr calcId="152511"/>
</workbook>
</file>

<file path=xl/calcChain.xml><?xml version="1.0" encoding="utf-8"?>
<calcChain xmlns="http://schemas.openxmlformats.org/spreadsheetml/2006/main">
  <c r="J108" i="4" l="1"/>
  <c r="K108" i="4"/>
  <c r="L108" i="4"/>
  <c r="I108" i="4"/>
  <c r="H108" i="4" s="1"/>
  <c r="H10" i="4" l="1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9" i="4"/>
  <c r="L107" i="4"/>
  <c r="K107" i="4"/>
  <c r="J107" i="4"/>
  <c r="I107" i="4"/>
  <c r="H107" i="4" l="1"/>
</calcChain>
</file>

<file path=xl/sharedStrings.xml><?xml version="1.0" encoding="utf-8"?>
<sst xmlns="http://schemas.openxmlformats.org/spreadsheetml/2006/main" count="503" uniqueCount="149">
  <si>
    <t>МАЪЛУМОТЛАР</t>
  </si>
  <si>
    <t>Т/р</t>
  </si>
  <si>
    <t>Ҳисобот йилининг ўтган даври бўйича жами:</t>
  </si>
  <si>
    <t>Бюджет</t>
  </si>
  <si>
    <t>6-ИЛОВА</t>
  </si>
  <si>
    <t>Мансабдор шахсларнинг хизмат сафарлари харажатлари тўғрисидаги</t>
  </si>
  <si>
    <t>Молиялаштириш манбаси</t>
  </si>
  <si>
    <t>Жами 
харажат</t>
  </si>
  <si>
    <t>Сурхондарё вилояти</t>
  </si>
  <si>
    <t>Арабов О</t>
  </si>
  <si>
    <t>Судларда ишларни ташкил этиш фаолиятига амалий ёрдам кўрсатиш</t>
  </si>
  <si>
    <t>Фарғона вилояти</t>
  </si>
  <si>
    <t>Андижон вилояти</t>
  </si>
  <si>
    <t>Бухоро вилояти</t>
  </si>
  <si>
    <t>Муслимов И</t>
  </si>
  <si>
    <t>Мухитдинов М</t>
  </si>
  <si>
    <t>Наманган, Андижон ва Фарғона вилоятлари</t>
  </si>
  <si>
    <t>06.10.2024-09.10.2027</t>
  </si>
  <si>
    <t>Жиззах вилояти</t>
  </si>
  <si>
    <t>Бухоро ва Навоий вилоятлари</t>
  </si>
  <si>
    <t>Полванов Ш</t>
  </si>
  <si>
    <t>Расулов Ж</t>
  </si>
  <si>
    <t>Турдиев Б</t>
  </si>
  <si>
    <t>Турсунов Ф</t>
  </si>
  <si>
    <t>Тангабаев Б</t>
  </si>
  <si>
    <t>Файзиев З</t>
  </si>
  <si>
    <t>Самарқанд вилояти</t>
  </si>
  <si>
    <t>Холмахматов А</t>
  </si>
  <si>
    <t>Эргашев Б</t>
  </si>
  <si>
    <t>Элмурадов А</t>
  </si>
  <si>
    <t>Қорақалпоғистон Республикаси</t>
  </si>
  <si>
    <t>Абдуллаев А</t>
  </si>
  <si>
    <t>Қашқадарё вилояти</t>
  </si>
  <si>
    <t>Болиев Ш</t>
  </si>
  <si>
    <t>Иргашев Ф</t>
  </si>
  <si>
    <t>Навоий вилояти</t>
  </si>
  <si>
    <t>Хоразм вилояти</t>
  </si>
  <si>
    <t>Сирдарё вилояти</t>
  </si>
  <si>
    <t>Рахмонов Н</t>
  </si>
  <si>
    <t>Эшимбетов М</t>
  </si>
  <si>
    <t>Абабакиров М</t>
  </si>
  <si>
    <t>29.11.2024-01.12.2024</t>
  </si>
  <si>
    <t>Аяпов А</t>
  </si>
  <si>
    <t>Зиётов Ф</t>
  </si>
  <si>
    <t>Исламов Б</t>
  </si>
  <si>
    <t>23.12.2024-26.12.2024</t>
  </si>
  <si>
    <t>Мирзаева Г</t>
  </si>
  <si>
    <t>Назаров О</t>
  </si>
  <si>
    <t>Расулов Н</t>
  </si>
  <si>
    <t>Худойназаров М</t>
  </si>
  <si>
    <t>Маълумотлар қилинаётган давр бўйича жами:</t>
  </si>
  <si>
    <t>Йўл 
харажатлари</t>
  </si>
  <si>
    <t>Кундалик 
харажатлар</t>
  </si>
  <si>
    <t>Бошқа 
харажатлари</t>
  </si>
  <si>
    <r>
      <t xml:space="preserve">Турар жой 
билан боғлиқ 
</t>
    </r>
    <r>
      <rPr>
        <i/>
        <sz val="12"/>
        <color theme="1"/>
        <rFont val="Times New Roman"/>
        <family val="1"/>
        <charset val="204"/>
      </rPr>
      <t>(меҳмонхона ёки 
турар жой ижараси) 
харажатлар</t>
    </r>
  </si>
  <si>
    <t>Хизмат 
сафарини 
амалга оширган 
ходимнинг 
фамилияси ва исми</t>
  </si>
  <si>
    <t>Хизмат сафари амалга 
оширилган ҳудуд</t>
  </si>
  <si>
    <t>Хизмат сафарининг 
қисқача мақсади</t>
  </si>
  <si>
    <r>
      <t>Шундан, харажат турлари</t>
    </r>
    <r>
      <rPr>
        <b/>
        <sz val="11"/>
        <color theme="1"/>
        <rFont val="Calibri"/>
        <family val="2"/>
        <charset val="204"/>
      </rPr>
      <t xml:space="preserve"> 
</t>
    </r>
    <r>
      <rPr>
        <i/>
        <sz val="12"/>
        <color theme="1"/>
        <rFont val="Times New Roman"/>
        <family val="1"/>
        <charset val="204"/>
      </rPr>
      <t>(сўмда)</t>
    </r>
  </si>
  <si>
    <t>Хизмат 
сафарининг 
давомийлик 
муддати</t>
  </si>
  <si>
    <t>2025 йил I чорак</t>
  </si>
  <si>
    <t>Судларда одил судлов самарадорлигини амалга ошириш</t>
  </si>
  <si>
    <t>Судларда одил судловни амалга ошириш борасида суд-ҳуқуқ соҳасида олиб борилаётган ислоҳотларнинг ҳудудларларда изчил амалга ошириш бўйича кўрилаётган чоралар натижадорлигини ўрганиш ва танишиш</t>
  </si>
  <si>
    <t>21.01.2025-25.02.2025</t>
  </si>
  <si>
    <t>Аширов У</t>
  </si>
  <si>
    <t>21.01.2025-25.01.2025</t>
  </si>
  <si>
    <t>Вилоятларда сайёр қабулларни ташкил этиш ва ўтказиш</t>
  </si>
  <si>
    <t>19.01.2025-21.01.2025</t>
  </si>
  <si>
    <t xml:space="preserve"> Иргашев Ф</t>
  </si>
  <si>
    <t>Исмаилов Олимжон</t>
  </si>
  <si>
    <t>30.01.2025-30.01.2025</t>
  </si>
  <si>
    <t>21.01.2025-22.01.2025</t>
  </si>
  <si>
    <t>Исмоилов Отабек</t>
  </si>
  <si>
    <t>27.01.2025-28.01.2025</t>
  </si>
  <si>
    <t>21.01.20258-22.01.2025</t>
  </si>
  <si>
    <t>Нурматов З</t>
  </si>
  <si>
    <t>29.01.2025-29.01.2025</t>
  </si>
  <si>
    <t>20.01.2025-25.01.2025</t>
  </si>
  <si>
    <t>Тергов судьялари учун семинар-тренинглар ўтказиш</t>
  </si>
  <si>
    <t>20.12.2025-21.12.2025</t>
  </si>
  <si>
    <t>27.01.2025-31.01.2025</t>
  </si>
  <si>
    <t>26.01.2025-30.01.2025</t>
  </si>
  <si>
    <t>Садинов Ж</t>
  </si>
  <si>
    <t>Хоразм, Андижон, Фарғона ва Наманган вилоятлари</t>
  </si>
  <si>
    <t>20.01.2025-15.02.2024</t>
  </si>
  <si>
    <t>Тажибоев М</t>
  </si>
  <si>
    <t>27.01.2025-31.01.2026</t>
  </si>
  <si>
    <t>20.01.2025-24.01.2025</t>
  </si>
  <si>
    <t>08.01.2025-11.01.2025</t>
  </si>
  <si>
    <t>Худайбердиева Г</t>
  </si>
  <si>
    <t>22.12.2024-27.12.2024</t>
  </si>
  <si>
    <t>Чориев Ж</t>
  </si>
  <si>
    <t>Қорақалпоғистон Республикаси ва Хоразм вилояти судларининг 2023-2024-йиллар ва 2025-йилнинг ўтган даврдаги одил судловни амалга ошириш борасидаги фаолиятини амалий ёрдам кўрсатиш йўли билан ўрганиш</t>
  </si>
  <si>
    <t>24.02.2025-28.02.2025</t>
  </si>
  <si>
    <t>Абдихалилов А</t>
  </si>
  <si>
    <t>24.02.2025-28.02.2026</t>
  </si>
  <si>
    <t>02.02.2025-08.02.2025</t>
  </si>
  <si>
    <t>Ахмедов М</t>
  </si>
  <si>
    <t>21.01.2025-25.01.2027</t>
  </si>
  <si>
    <t>Бекманов А</t>
  </si>
  <si>
    <t>Ғанижонов М</t>
  </si>
  <si>
    <t>03.02.2025-05.02.2025</t>
  </si>
  <si>
    <t>17.02.2025-19.02.2025</t>
  </si>
  <si>
    <t>10.02.2025-11.02.2025</t>
  </si>
  <si>
    <t>Кадиров Д</t>
  </si>
  <si>
    <t>23.02.2025-28.02.2026</t>
  </si>
  <si>
    <t>Мамаражабов Л</t>
  </si>
  <si>
    <t>Жазони ижро этиш муассасалари ва пробация органларида жазо ўтаётган маҳкумларнинг ҳужжатларини ўрганиш ва улар билан бевосита суҳбатлашиш</t>
  </si>
  <si>
    <t>Қорақалпоғистон Республикаси, Хоразм, Навоий ва Бухоро вилоятлари</t>
  </si>
  <si>
    <t>24.02.2025-27.02.2026</t>
  </si>
  <si>
    <t>Вилоят ва унга тенглаштирилган судларнинг Аттестация комиссиялари йиғилишларида қатнашиш</t>
  </si>
  <si>
    <t>24.02.2025-27.02.2027</t>
  </si>
  <si>
    <t>06.02.2025-08.02.2025</t>
  </si>
  <si>
    <t>Нишонов С</t>
  </si>
  <si>
    <t>20.01.2025-25.02.2025</t>
  </si>
  <si>
    <t>06.02.2025-06.02.2025</t>
  </si>
  <si>
    <t>04.02.2025-05.02.2025</t>
  </si>
  <si>
    <t>Сирдарё ва Жиззах вилоятлари</t>
  </si>
  <si>
    <t>21.02.2025-21.02.2025</t>
  </si>
  <si>
    <t>Қодиров О</t>
  </si>
  <si>
    <t>03.02.2025-07.02.2025</t>
  </si>
  <si>
    <t>23.02.2025-28.02.2027</t>
  </si>
  <si>
    <t>"Қийноққа солишга қарши курашиш: халқаро амалиёт ва миллий тажриба" мавзусидаги ўқув курсларида иштирок этиш</t>
  </si>
  <si>
    <t>24.02.2025-27.02.2025</t>
  </si>
  <si>
    <t>20.01.2025-15.02.2025</t>
  </si>
  <si>
    <t>10.02.2025-14.02.2025</t>
  </si>
  <si>
    <t>23.02.2025-28.02.2025</t>
  </si>
  <si>
    <t>Турсунпулатов Б</t>
  </si>
  <si>
    <t>Умурзақов У</t>
  </si>
  <si>
    <t>17.02.2025-20.02.2025</t>
  </si>
  <si>
    <t>Файзуллоев Э</t>
  </si>
  <si>
    <t>Хайдаров Р</t>
  </si>
  <si>
    <t>Самарқанд, Қашқадарё, Сурхондарё, Бухоро ва Навоий вилоятлари</t>
  </si>
  <si>
    <t>19.01.2025-20.02.2025</t>
  </si>
  <si>
    <t>Хидиров С</t>
  </si>
  <si>
    <t>08.01.2025-11.01.2026</t>
  </si>
  <si>
    <t>Суд биноларининг фаолият йўналишлари ва шаҳарсозлик нормаларига мослигини ҳатловдан ўтказиш</t>
  </si>
  <si>
    <t>Самарақанд, Қашқадарё ва Сурхондарё вилоятлари</t>
  </si>
  <si>
    <t>04.03.2025-11.03.2025</t>
  </si>
  <si>
    <t>24.02.2025-28.02.2027</t>
  </si>
  <si>
    <t>24.02.2025-27.02.2028</t>
  </si>
  <si>
    <t>24.02.2025-28.02.2028</t>
  </si>
  <si>
    <t>Самарақанд, Қашқадарё, Сурхондарё, Бухоро ва Навоий вилоятлари</t>
  </si>
  <si>
    <t>Ўзбекистон Республикаси камбағалликни қисқартириш ва бандлик вазирлиги ҳамда Ўзбекистон касаба уюшмалари федерацияси билан ҳамкорликда фуқаролик ишлари бўйича республика судлари судяларининг меҳнат низолари соҳасидаги малакасини ошириш курсларини ўтказиш</t>
  </si>
  <si>
    <t>Навоий ва Бухоро вилоятлари</t>
  </si>
  <si>
    <t>27.03.2025-31.03.2025</t>
  </si>
  <si>
    <t>Худойбердиева Гулнафис</t>
  </si>
  <si>
    <t>24.02.2025-01.03.2025</t>
  </si>
  <si>
    <t>Исмоилов 
Отабек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</si>
</sst>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с_ў_м_-;\-* #,##0.00\ _с_ў_м_-;_-* &quot;-&quot;??\ _с_ў_м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3" fillId="0" borderId="0"/>
    <xf numFmtId="0" fontId="1" fillId="0" borderId="0">
      <alignment vertical="center"/>
    </xf>
  </cellStyleXfs>
  <cellXfs count="37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wrapText="1"/>
    </xf>
    <xf numFmtId="164" fontId="11" fillId="3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 4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N108"/>
  <sheetViews>
    <sheetView tabSelected="1" workbookViewId="0">
      <selection activeCell="C5" sqref="C5:C6"/>
    </sheetView>
  </sheetViews>
  <sheetFormatPr defaultRowHeight="15.75" x14ac:dyDescent="0.25"/>
  <cols>
    <col min="1" max="1" width="2.85546875" style="1" customWidth="1"/>
    <col min="2" max="2" width="7.140625" style="1" customWidth="1"/>
    <col min="3" max="3" width="40.7109375" style="1" customWidth="1"/>
    <col min="4" max="4" width="24.85546875" style="1" bestFit="1" customWidth="1"/>
    <col min="5" max="5" width="16.7109375" style="1" customWidth="1"/>
    <col min="6" max="6" width="18" style="1" customWidth="1"/>
    <col min="7" max="7" width="19.28515625" style="1" bestFit="1" customWidth="1"/>
    <col min="8" max="8" width="13.7109375" style="1" bestFit="1" customWidth="1"/>
    <col min="9" max="9" width="17.85546875" style="1" bestFit="1" customWidth="1"/>
    <col min="10" max="10" width="14.85546875" style="1" bestFit="1" customWidth="1"/>
    <col min="11" max="11" width="12.7109375" style="1" bestFit="1" customWidth="1"/>
    <col min="12" max="12" width="13.42578125" style="1" bestFit="1" customWidth="1"/>
    <col min="13" max="13" width="9.140625" style="1"/>
    <col min="14" max="14" width="9.140625" style="5"/>
    <col min="15" max="16384" width="9.140625" style="1"/>
  </cols>
  <sheetData>
    <row r="1" spans="2:14" x14ac:dyDescent="0.25">
      <c r="I1" s="4"/>
      <c r="J1" s="4"/>
      <c r="K1" s="29" t="s">
        <v>4</v>
      </c>
      <c r="L1" s="29"/>
    </row>
    <row r="2" spans="2:14" s="6" customFormat="1" ht="35.25" customHeight="1" x14ac:dyDescent="0.3">
      <c r="B2" s="33" t="s">
        <v>5</v>
      </c>
      <c r="C2" s="33"/>
      <c r="D2" s="33"/>
      <c r="E2" s="33"/>
      <c r="F2" s="33"/>
      <c r="G2" s="33"/>
      <c r="H2" s="33"/>
      <c r="I2" s="33"/>
      <c r="J2" s="33"/>
      <c r="K2" s="33"/>
      <c r="L2" s="33"/>
      <c r="N2" s="7"/>
    </row>
    <row r="3" spans="2:14" s="6" customFormat="1" ht="18.75" x14ac:dyDescent="0.3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N3" s="7"/>
    </row>
    <row r="4" spans="2:14" x14ac:dyDescent="0.25">
      <c r="B4" s="3"/>
      <c r="C4" s="3"/>
      <c r="D4" s="3"/>
      <c r="E4" s="3"/>
      <c r="F4" s="3"/>
      <c r="G4" s="3"/>
      <c r="H4" s="3"/>
      <c r="I4" s="3"/>
      <c r="J4" s="3"/>
    </row>
    <row r="5" spans="2:14" ht="39" customHeight="1" x14ac:dyDescent="0.25">
      <c r="B5" s="30" t="s">
        <v>1</v>
      </c>
      <c r="C5" s="30" t="s">
        <v>57</v>
      </c>
      <c r="D5" s="30" t="s">
        <v>56</v>
      </c>
      <c r="E5" s="35" t="s">
        <v>59</v>
      </c>
      <c r="F5" s="30" t="s">
        <v>55</v>
      </c>
      <c r="G5" s="30" t="s">
        <v>6</v>
      </c>
      <c r="H5" s="30" t="s">
        <v>7</v>
      </c>
      <c r="I5" s="31" t="s">
        <v>58</v>
      </c>
      <c r="J5" s="31"/>
      <c r="K5" s="31"/>
      <c r="L5" s="31"/>
    </row>
    <row r="6" spans="2:14" ht="97.5" customHeight="1" x14ac:dyDescent="0.25">
      <c r="B6" s="30"/>
      <c r="C6" s="30"/>
      <c r="D6" s="30"/>
      <c r="E6" s="36"/>
      <c r="F6" s="30"/>
      <c r="G6" s="30"/>
      <c r="H6" s="30"/>
      <c r="I6" s="2" t="s">
        <v>54</v>
      </c>
      <c r="J6" s="2" t="s">
        <v>51</v>
      </c>
      <c r="K6" s="2" t="s">
        <v>52</v>
      </c>
      <c r="L6" s="2" t="s">
        <v>53</v>
      </c>
    </row>
    <row r="7" spans="2:14" x14ac:dyDescent="0.25"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</row>
    <row r="8" spans="2:14" s="6" customFormat="1" ht="19.5" x14ac:dyDescent="0.3">
      <c r="B8" s="32" t="s">
        <v>60</v>
      </c>
      <c r="C8" s="32"/>
      <c r="D8" s="32"/>
      <c r="E8" s="32"/>
      <c r="F8" s="32"/>
      <c r="G8" s="32"/>
      <c r="H8" s="32"/>
      <c r="I8" s="32"/>
      <c r="J8" s="32"/>
      <c r="K8" s="32"/>
      <c r="L8" s="32"/>
      <c r="N8" s="7"/>
    </row>
    <row r="9" spans="2:14" ht="31.5" x14ac:dyDescent="0.25">
      <c r="B9" s="9">
        <v>1</v>
      </c>
      <c r="C9" s="10" t="s">
        <v>61</v>
      </c>
      <c r="D9" s="11" t="s">
        <v>26</v>
      </c>
      <c r="E9" s="11" t="s">
        <v>41</v>
      </c>
      <c r="F9" s="11" t="s">
        <v>9</v>
      </c>
      <c r="G9" s="11" t="s">
        <v>3</v>
      </c>
      <c r="H9" s="12">
        <f>+I9+J9+K9+L9</f>
        <v>1120000</v>
      </c>
      <c r="I9" s="17">
        <v>1120000</v>
      </c>
      <c r="J9" s="20"/>
      <c r="K9" s="16"/>
      <c r="L9" s="21"/>
    </row>
    <row r="10" spans="2:14" ht="110.25" x14ac:dyDescent="0.25">
      <c r="B10" s="9">
        <v>2</v>
      </c>
      <c r="C10" s="10" t="s">
        <v>62</v>
      </c>
      <c r="D10" s="11" t="s">
        <v>37</v>
      </c>
      <c r="E10" s="11" t="s">
        <v>63</v>
      </c>
      <c r="F10" s="11" t="s">
        <v>64</v>
      </c>
      <c r="G10" s="11" t="s">
        <v>3</v>
      </c>
      <c r="H10" s="12">
        <f t="shared" ref="H10:H73" si="0">+I10+J10+K10+L10</f>
        <v>150000</v>
      </c>
      <c r="I10" s="17"/>
      <c r="J10" s="20"/>
      <c r="K10" s="16">
        <v>150000</v>
      </c>
      <c r="L10" s="21"/>
    </row>
    <row r="11" spans="2:14" ht="110.25" x14ac:dyDescent="0.25">
      <c r="B11" s="9">
        <v>3</v>
      </c>
      <c r="C11" s="10" t="s">
        <v>62</v>
      </c>
      <c r="D11" s="11" t="s">
        <v>37</v>
      </c>
      <c r="E11" s="13" t="s">
        <v>65</v>
      </c>
      <c r="F11" s="11" t="s">
        <v>43</v>
      </c>
      <c r="G11" s="11" t="s">
        <v>3</v>
      </c>
      <c r="H11" s="12">
        <f t="shared" si="0"/>
        <v>150000</v>
      </c>
      <c r="I11" s="17"/>
      <c r="J11" s="20"/>
      <c r="K11" s="16">
        <v>150000</v>
      </c>
      <c r="L11" s="21"/>
    </row>
    <row r="12" spans="2:14" ht="31.5" x14ac:dyDescent="0.25">
      <c r="B12" s="9">
        <v>4</v>
      </c>
      <c r="C12" s="10" t="s">
        <v>66</v>
      </c>
      <c r="D12" s="11" t="s">
        <v>26</v>
      </c>
      <c r="E12" s="11" t="s">
        <v>67</v>
      </c>
      <c r="F12" s="11" t="s">
        <v>68</v>
      </c>
      <c r="G12" s="11" t="s">
        <v>3</v>
      </c>
      <c r="H12" s="12">
        <f t="shared" si="0"/>
        <v>75000</v>
      </c>
      <c r="I12" s="17"/>
      <c r="J12" s="17"/>
      <c r="K12" s="17">
        <v>75000</v>
      </c>
      <c r="L12" s="21"/>
    </row>
    <row r="13" spans="2:14" ht="110.25" x14ac:dyDescent="0.25">
      <c r="B13" s="9">
        <v>5</v>
      </c>
      <c r="C13" s="10" t="s">
        <v>62</v>
      </c>
      <c r="D13" s="11" t="s">
        <v>37</v>
      </c>
      <c r="E13" s="13" t="s">
        <v>65</v>
      </c>
      <c r="F13" s="11" t="s">
        <v>44</v>
      </c>
      <c r="G13" s="11" t="s">
        <v>3</v>
      </c>
      <c r="H13" s="12">
        <f t="shared" si="0"/>
        <v>150000</v>
      </c>
      <c r="I13" s="17"/>
      <c r="J13" s="17"/>
      <c r="K13" s="16">
        <v>150000</v>
      </c>
      <c r="L13" s="21"/>
    </row>
    <row r="14" spans="2:14" ht="31.5" x14ac:dyDescent="0.25">
      <c r="B14" s="9">
        <v>6</v>
      </c>
      <c r="C14" s="10" t="s">
        <v>66</v>
      </c>
      <c r="D14" s="11" t="s">
        <v>26</v>
      </c>
      <c r="E14" s="11" t="s">
        <v>67</v>
      </c>
      <c r="F14" s="11" t="s">
        <v>69</v>
      </c>
      <c r="G14" s="11" t="s">
        <v>3</v>
      </c>
      <c r="H14" s="12">
        <f t="shared" si="0"/>
        <v>75000</v>
      </c>
      <c r="I14" s="17"/>
      <c r="J14" s="17"/>
      <c r="K14" s="17">
        <v>75000</v>
      </c>
      <c r="L14" s="21"/>
    </row>
    <row r="15" spans="2:14" ht="31.5" x14ac:dyDescent="0.25">
      <c r="B15" s="9">
        <v>7</v>
      </c>
      <c r="C15" s="10" t="s">
        <v>66</v>
      </c>
      <c r="D15" s="11" t="s">
        <v>32</v>
      </c>
      <c r="E15" s="11" t="s">
        <v>70</v>
      </c>
      <c r="F15" s="11" t="s">
        <v>69</v>
      </c>
      <c r="G15" s="11" t="s">
        <v>3</v>
      </c>
      <c r="H15" s="12">
        <f t="shared" si="0"/>
        <v>1013194</v>
      </c>
      <c r="I15" s="17"/>
      <c r="J15" s="17">
        <v>975694</v>
      </c>
      <c r="K15" s="17">
        <v>37500</v>
      </c>
      <c r="L15" s="21"/>
    </row>
    <row r="16" spans="2:14" ht="110.25" x14ac:dyDescent="0.25">
      <c r="B16" s="9">
        <v>8</v>
      </c>
      <c r="C16" s="10" t="s">
        <v>62</v>
      </c>
      <c r="D16" s="11" t="s">
        <v>37</v>
      </c>
      <c r="E16" s="13" t="s">
        <v>71</v>
      </c>
      <c r="F16" s="11" t="s">
        <v>148</v>
      </c>
      <c r="G16" s="11" t="s">
        <v>3</v>
      </c>
      <c r="H16" s="12">
        <f t="shared" si="0"/>
        <v>37500</v>
      </c>
      <c r="I16" s="17"/>
      <c r="J16" s="17"/>
      <c r="K16" s="17">
        <v>37500</v>
      </c>
      <c r="L16" s="21"/>
    </row>
    <row r="17" spans="2:12" ht="31.5" x14ac:dyDescent="0.25">
      <c r="B17" s="9">
        <v>9</v>
      </c>
      <c r="C17" s="10" t="s">
        <v>61</v>
      </c>
      <c r="D17" s="11" t="s">
        <v>13</v>
      </c>
      <c r="E17" s="11" t="s">
        <v>45</v>
      </c>
      <c r="F17" s="11" t="s">
        <v>46</v>
      </c>
      <c r="G17" s="11" t="s">
        <v>3</v>
      </c>
      <c r="H17" s="12">
        <f t="shared" si="0"/>
        <v>1500000</v>
      </c>
      <c r="I17" s="17">
        <v>1500000</v>
      </c>
      <c r="J17" s="17"/>
      <c r="K17" s="17"/>
      <c r="L17" s="21"/>
    </row>
    <row r="18" spans="2:12" ht="31.5" x14ac:dyDescent="0.25">
      <c r="B18" s="9">
        <v>10</v>
      </c>
      <c r="C18" s="10" t="s">
        <v>66</v>
      </c>
      <c r="D18" s="11" t="s">
        <v>16</v>
      </c>
      <c r="E18" s="11" t="s">
        <v>73</v>
      </c>
      <c r="F18" s="11" t="s">
        <v>47</v>
      </c>
      <c r="G18" s="11" t="s">
        <v>3</v>
      </c>
      <c r="H18" s="12">
        <f t="shared" si="0"/>
        <v>37500</v>
      </c>
      <c r="I18" s="17"/>
      <c r="J18" s="17"/>
      <c r="K18" s="17">
        <v>37500</v>
      </c>
      <c r="L18" s="21"/>
    </row>
    <row r="19" spans="2:12" ht="110.25" x14ac:dyDescent="0.25">
      <c r="B19" s="9">
        <v>11</v>
      </c>
      <c r="C19" s="10" t="s">
        <v>62</v>
      </c>
      <c r="D19" s="11" t="s">
        <v>37</v>
      </c>
      <c r="E19" s="13" t="s">
        <v>74</v>
      </c>
      <c r="F19" s="11" t="s">
        <v>75</v>
      </c>
      <c r="G19" s="11" t="s">
        <v>3</v>
      </c>
      <c r="H19" s="12">
        <f t="shared" si="0"/>
        <v>37500</v>
      </c>
      <c r="I19" s="17"/>
      <c r="J19" s="17"/>
      <c r="K19" s="17">
        <v>37500</v>
      </c>
      <c r="L19" s="21"/>
    </row>
    <row r="20" spans="2:12" ht="31.5" x14ac:dyDescent="0.25">
      <c r="B20" s="9">
        <v>12</v>
      </c>
      <c r="C20" s="10" t="s">
        <v>66</v>
      </c>
      <c r="D20" s="11" t="s">
        <v>12</v>
      </c>
      <c r="E20" s="11" t="s">
        <v>76</v>
      </c>
      <c r="F20" s="11" t="s">
        <v>20</v>
      </c>
      <c r="G20" s="11" t="s">
        <v>3</v>
      </c>
      <c r="H20" s="12">
        <f t="shared" si="0"/>
        <v>731662</v>
      </c>
      <c r="I20" s="17"/>
      <c r="J20" s="17">
        <v>694162</v>
      </c>
      <c r="K20" s="17">
        <v>37500</v>
      </c>
      <c r="L20" s="21"/>
    </row>
    <row r="21" spans="2:12" ht="31.5" x14ac:dyDescent="0.25">
      <c r="B21" s="9">
        <v>13</v>
      </c>
      <c r="C21" s="10" t="s">
        <v>66</v>
      </c>
      <c r="D21" s="11" t="s">
        <v>30</v>
      </c>
      <c r="E21" s="13" t="s">
        <v>77</v>
      </c>
      <c r="F21" s="11" t="s">
        <v>20</v>
      </c>
      <c r="G21" s="11" t="s">
        <v>3</v>
      </c>
      <c r="H21" s="12">
        <f t="shared" si="0"/>
        <v>1173704</v>
      </c>
      <c r="I21" s="17"/>
      <c r="J21" s="17">
        <v>986204</v>
      </c>
      <c r="K21" s="17">
        <v>187500</v>
      </c>
      <c r="L21" s="21"/>
    </row>
    <row r="22" spans="2:12" ht="31.5" x14ac:dyDescent="0.25">
      <c r="B22" s="9">
        <v>14</v>
      </c>
      <c r="C22" s="10" t="s">
        <v>78</v>
      </c>
      <c r="D22" s="11" t="s">
        <v>16</v>
      </c>
      <c r="E22" s="11" t="s">
        <v>79</v>
      </c>
      <c r="F22" s="11" t="s">
        <v>48</v>
      </c>
      <c r="G22" s="11" t="s">
        <v>3</v>
      </c>
      <c r="H22" s="12">
        <f t="shared" si="0"/>
        <v>500000</v>
      </c>
      <c r="I22" s="17">
        <v>500000</v>
      </c>
      <c r="J22" s="17"/>
      <c r="K22" s="17"/>
      <c r="L22" s="21"/>
    </row>
    <row r="23" spans="2:12" ht="31.5" x14ac:dyDescent="0.25">
      <c r="B23" s="9">
        <v>15</v>
      </c>
      <c r="C23" s="10" t="s">
        <v>66</v>
      </c>
      <c r="D23" s="11" t="s">
        <v>37</v>
      </c>
      <c r="E23" s="11" t="s">
        <v>80</v>
      </c>
      <c r="F23" s="11" t="s">
        <v>21</v>
      </c>
      <c r="G23" s="11" t="s">
        <v>3</v>
      </c>
      <c r="H23" s="12">
        <f t="shared" si="0"/>
        <v>150000</v>
      </c>
      <c r="I23" s="17"/>
      <c r="J23" s="22"/>
      <c r="K23" s="17">
        <v>150000</v>
      </c>
      <c r="L23" s="21"/>
    </row>
    <row r="24" spans="2:12" ht="110.25" x14ac:dyDescent="0.25">
      <c r="B24" s="9">
        <v>16</v>
      </c>
      <c r="C24" s="10" t="s">
        <v>62</v>
      </c>
      <c r="D24" s="11" t="s">
        <v>18</v>
      </c>
      <c r="E24" s="11" t="s">
        <v>81</v>
      </c>
      <c r="F24" s="11" t="s">
        <v>82</v>
      </c>
      <c r="G24" s="11" t="s">
        <v>3</v>
      </c>
      <c r="H24" s="12">
        <f t="shared" si="0"/>
        <v>150000</v>
      </c>
      <c r="I24" s="22"/>
      <c r="J24" s="22"/>
      <c r="K24" s="17">
        <v>150000</v>
      </c>
      <c r="L24" s="21"/>
    </row>
    <row r="25" spans="2:12" ht="110.25" x14ac:dyDescent="0.25">
      <c r="B25" s="9">
        <v>17</v>
      </c>
      <c r="C25" s="10" t="s">
        <v>62</v>
      </c>
      <c r="D25" s="11" t="s">
        <v>37</v>
      </c>
      <c r="E25" s="13" t="s">
        <v>74</v>
      </c>
      <c r="F25" s="11" t="s">
        <v>82</v>
      </c>
      <c r="G25" s="11" t="s">
        <v>3</v>
      </c>
      <c r="H25" s="12">
        <f t="shared" si="0"/>
        <v>150000</v>
      </c>
      <c r="I25" s="17"/>
      <c r="J25" s="17"/>
      <c r="K25" s="17">
        <v>150000</v>
      </c>
      <c r="L25" s="21"/>
    </row>
    <row r="26" spans="2:12" ht="47.25" x14ac:dyDescent="0.25">
      <c r="B26" s="9">
        <v>18</v>
      </c>
      <c r="C26" s="10" t="s">
        <v>66</v>
      </c>
      <c r="D26" s="11" t="s">
        <v>83</v>
      </c>
      <c r="E26" s="11" t="s">
        <v>84</v>
      </c>
      <c r="F26" s="11" t="s">
        <v>85</v>
      </c>
      <c r="G26" s="11" t="s">
        <v>3</v>
      </c>
      <c r="H26" s="12">
        <f t="shared" si="0"/>
        <v>759643</v>
      </c>
      <c r="I26" s="17"/>
      <c r="J26" s="17">
        <v>759643</v>
      </c>
      <c r="K26" s="17"/>
      <c r="L26" s="21"/>
    </row>
    <row r="27" spans="2:12" ht="31.5" x14ac:dyDescent="0.25">
      <c r="B27" s="9">
        <v>19</v>
      </c>
      <c r="C27" s="10" t="s">
        <v>66</v>
      </c>
      <c r="D27" s="11" t="s">
        <v>16</v>
      </c>
      <c r="E27" s="11" t="s">
        <v>73</v>
      </c>
      <c r="F27" s="11" t="s">
        <v>24</v>
      </c>
      <c r="G27" s="11" t="s">
        <v>3</v>
      </c>
      <c r="H27" s="12">
        <f t="shared" si="0"/>
        <v>37500</v>
      </c>
      <c r="I27" s="17"/>
      <c r="J27" s="17"/>
      <c r="K27" s="17">
        <v>37500</v>
      </c>
      <c r="L27" s="21"/>
    </row>
    <row r="28" spans="2:12" ht="31.5" x14ac:dyDescent="0.25">
      <c r="B28" s="9">
        <v>20</v>
      </c>
      <c r="C28" s="10" t="s">
        <v>66</v>
      </c>
      <c r="D28" s="11" t="s">
        <v>32</v>
      </c>
      <c r="E28" s="13" t="s">
        <v>80</v>
      </c>
      <c r="F28" s="11" t="s">
        <v>25</v>
      </c>
      <c r="G28" s="11" t="s">
        <v>3</v>
      </c>
      <c r="H28" s="12">
        <f t="shared" si="0"/>
        <v>896000</v>
      </c>
      <c r="I28" s="17"/>
      <c r="J28" s="17">
        <v>746000</v>
      </c>
      <c r="K28" s="17">
        <v>150000</v>
      </c>
      <c r="L28" s="21"/>
    </row>
    <row r="29" spans="2:12" ht="31.5" x14ac:dyDescent="0.25">
      <c r="B29" s="9">
        <v>21</v>
      </c>
      <c r="C29" s="10" t="s">
        <v>66</v>
      </c>
      <c r="D29" s="11" t="s">
        <v>37</v>
      </c>
      <c r="E29" s="13" t="s">
        <v>86</v>
      </c>
      <c r="F29" s="11" t="s">
        <v>27</v>
      </c>
      <c r="G29" s="11" t="s">
        <v>3</v>
      </c>
      <c r="H29" s="12">
        <f t="shared" si="0"/>
        <v>150000</v>
      </c>
      <c r="I29" s="17"/>
      <c r="J29" s="17"/>
      <c r="K29" s="17">
        <v>150000</v>
      </c>
      <c r="L29" s="21"/>
    </row>
    <row r="30" spans="2:12" ht="31.5" x14ac:dyDescent="0.25">
      <c r="B30" s="9">
        <v>22</v>
      </c>
      <c r="C30" s="10" t="s">
        <v>66</v>
      </c>
      <c r="D30" s="11" t="s">
        <v>30</v>
      </c>
      <c r="E30" s="13" t="s">
        <v>87</v>
      </c>
      <c r="F30" s="11" t="s">
        <v>27</v>
      </c>
      <c r="G30" s="11" t="s">
        <v>3</v>
      </c>
      <c r="H30" s="12">
        <f t="shared" si="0"/>
        <v>1865940</v>
      </c>
      <c r="I30" s="17"/>
      <c r="J30" s="17">
        <v>1715940</v>
      </c>
      <c r="K30" s="17">
        <v>150000</v>
      </c>
      <c r="L30" s="21"/>
    </row>
    <row r="31" spans="2:12" ht="31.5" x14ac:dyDescent="0.25">
      <c r="B31" s="9">
        <v>23</v>
      </c>
      <c r="C31" s="10" t="s">
        <v>61</v>
      </c>
      <c r="D31" s="11" t="s">
        <v>26</v>
      </c>
      <c r="E31" s="11" t="s">
        <v>88</v>
      </c>
      <c r="F31" s="11" t="s">
        <v>89</v>
      </c>
      <c r="G31" s="11" t="s">
        <v>3</v>
      </c>
      <c r="H31" s="12">
        <f t="shared" si="0"/>
        <v>717500</v>
      </c>
      <c r="I31" s="17"/>
      <c r="J31" s="17">
        <v>605000</v>
      </c>
      <c r="K31" s="17">
        <v>112500</v>
      </c>
      <c r="L31" s="21"/>
    </row>
    <row r="32" spans="2:12" ht="31.5" x14ac:dyDescent="0.25">
      <c r="B32" s="9">
        <v>24</v>
      </c>
      <c r="C32" s="10" t="s">
        <v>61</v>
      </c>
      <c r="D32" s="11" t="s">
        <v>13</v>
      </c>
      <c r="E32" s="13" t="s">
        <v>90</v>
      </c>
      <c r="F32" s="11" t="s">
        <v>49</v>
      </c>
      <c r="G32" s="11" t="s">
        <v>3</v>
      </c>
      <c r="H32" s="12">
        <f t="shared" si="0"/>
        <v>2000000</v>
      </c>
      <c r="I32" s="17">
        <v>2000000</v>
      </c>
      <c r="J32" s="17"/>
      <c r="K32" s="17"/>
      <c r="L32" s="21"/>
    </row>
    <row r="33" spans="2:12" ht="31.5" x14ac:dyDescent="0.25">
      <c r="B33" s="9">
        <v>25</v>
      </c>
      <c r="C33" s="10" t="s">
        <v>61</v>
      </c>
      <c r="D33" s="11" t="s">
        <v>26</v>
      </c>
      <c r="E33" s="13" t="s">
        <v>88</v>
      </c>
      <c r="F33" s="11" t="s">
        <v>91</v>
      </c>
      <c r="G33" s="11" t="s">
        <v>3</v>
      </c>
      <c r="H33" s="12">
        <f t="shared" si="0"/>
        <v>717500</v>
      </c>
      <c r="I33" s="17"/>
      <c r="J33" s="17">
        <v>605000</v>
      </c>
      <c r="K33" s="17">
        <v>112500</v>
      </c>
      <c r="L33" s="21"/>
    </row>
    <row r="34" spans="2:12" ht="110.25" x14ac:dyDescent="0.25">
      <c r="B34" s="9">
        <v>26</v>
      </c>
      <c r="C34" s="10" t="s">
        <v>92</v>
      </c>
      <c r="D34" s="11" t="s">
        <v>30</v>
      </c>
      <c r="E34" s="11" t="s">
        <v>93</v>
      </c>
      <c r="F34" s="15" t="s">
        <v>94</v>
      </c>
      <c r="G34" s="15" t="s">
        <v>3</v>
      </c>
      <c r="H34" s="12">
        <f t="shared" si="0"/>
        <v>1343107</v>
      </c>
      <c r="I34" s="17"/>
      <c r="J34" s="17">
        <v>1193107</v>
      </c>
      <c r="K34" s="17">
        <v>150000</v>
      </c>
      <c r="L34" s="21"/>
    </row>
    <row r="35" spans="2:12" ht="110.25" x14ac:dyDescent="0.25">
      <c r="B35" s="9">
        <v>27</v>
      </c>
      <c r="C35" s="10" t="s">
        <v>92</v>
      </c>
      <c r="D35" s="11" t="s">
        <v>30</v>
      </c>
      <c r="E35" s="11" t="s">
        <v>95</v>
      </c>
      <c r="F35" s="15" t="s">
        <v>31</v>
      </c>
      <c r="G35" s="15" t="s">
        <v>3</v>
      </c>
      <c r="H35" s="12">
        <f t="shared" si="0"/>
        <v>1219995</v>
      </c>
      <c r="I35" s="17"/>
      <c r="J35" s="17">
        <v>1069995</v>
      </c>
      <c r="K35" s="17">
        <v>150000</v>
      </c>
      <c r="L35" s="21"/>
    </row>
    <row r="36" spans="2:12" ht="31.5" x14ac:dyDescent="0.25">
      <c r="B36" s="9">
        <v>28</v>
      </c>
      <c r="C36" s="10" t="s">
        <v>66</v>
      </c>
      <c r="D36" s="11" t="s">
        <v>8</v>
      </c>
      <c r="E36" s="11" t="s">
        <v>96</v>
      </c>
      <c r="F36" s="15" t="s">
        <v>9</v>
      </c>
      <c r="G36" s="15" t="s">
        <v>3</v>
      </c>
      <c r="H36" s="12">
        <f t="shared" si="0"/>
        <v>829420</v>
      </c>
      <c r="I36" s="17"/>
      <c r="J36" s="17">
        <v>604420</v>
      </c>
      <c r="K36" s="17">
        <v>225000</v>
      </c>
      <c r="L36" s="21"/>
    </row>
    <row r="37" spans="2:12" ht="110.25" x14ac:dyDescent="0.25">
      <c r="B37" s="9">
        <v>29</v>
      </c>
      <c r="C37" s="10" t="s">
        <v>92</v>
      </c>
      <c r="D37" s="11" t="s">
        <v>30</v>
      </c>
      <c r="E37" s="11" t="s">
        <v>95</v>
      </c>
      <c r="F37" s="15" t="s">
        <v>42</v>
      </c>
      <c r="G37" s="15" t="s">
        <v>3</v>
      </c>
      <c r="H37" s="12">
        <f t="shared" si="0"/>
        <v>2184947</v>
      </c>
      <c r="I37" s="17"/>
      <c r="J37" s="17">
        <v>1997447</v>
      </c>
      <c r="K37" s="17">
        <v>187500</v>
      </c>
      <c r="L37" s="21"/>
    </row>
    <row r="38" spans="2:12" ht="110.25" x14ac:dyDescent="0.25">
      <c r="B38" s="9">
        <v>30</v>
      </c>
      <c r="C38" s="10" t="s">
        <v>92</v>
      </c>
      <c r="D38" s="11" t="s">
        <v>36</v>
      </c>
      <c r="E38" s="11" t="s">
        <v>95</v>
      </c>
      <c r="F38" s="15" t="s">
        <v>97</v>
      </c>
      <c r="G38" s="15" t="s">
        <v>3</v>
      </c>
      <c r="H38" s="12">
        <f t="shared" si="0"/>
        <v>1673071</v>
      </c>
      <c r="I38" s="17"/>
      <c r="J38" s="17">
        <v>1523071</v>
      </c>
      <c r="K38" s="17">
        <v>150000</v>
      </c>
      <c r="L38" s="21"/>
    </row>
    <row r="39" spans="2:12" ht="110.25" x14ac:dyDescent="0.25">
      <c r="B39" s="9">
        <v>31</v>
      </c>
      <c r="C39" s="10" t="s">
        <v>62</v>
      </c>
      <c r="D39" s="11" t="s">
        <v>37</v>
      </c>
      <c r="E39" s="11" t="s">
        <v>98</v>
      </c>
      <c r="F39" s="15" t="s">
        <v>64</v>
      </c>
      <c r="G39" s="15" t="s">
        <v>3</v>
      </c>
      <c r="H39" s="12">
        <f t="shared" si="0"/>
        <v>1600000</v>
      </c>
      <c r="I39" s="17">
        <v>1600000</v>
      </c>
      <c r="J39" s="17"/>
      <c r="K39" s="17"/>
      <c r="L39" s="21"/>
    </row>
    <row r="40" spans="2:12" ht="110.25" x14ac:dyDescent="0.25">
      <c r="B40" s="9">
        <v>32</v>
      </c>
      <c r="C40" s="10" t="s">
        <v>92</v>
      </c>
      <c r="D40" s="11" t="s">
        <v>30</v>
      </c>
      <c r="E40" s="11" t="s">
        <v>95</v>
      </c>
      <c r="F40" s="15" t="s">
        <v>99</v>
      </c>
      <c r="G40" s="15" t="s">
        <v>3</v>
      </c>
      <c r="H40" s="12">
        <f t="shared" si="0"/>
        <v>2375431</v>
      </c>
      <c r="I40" s="17"/>
      <c r="J40" s="17">
        <v>2187931</v>
      </c>
      <c r="K40" s="17">
        <v>187500</v>
      </c>
      <c r="L40" s="21"/>
    </row>
    <row r="41" spans="2:12" ht="110.25" x14ac:dyDescent="0.25">
      <c r="B41" s="9">
        <v>33</v>
      </c>
      <c r="C41" s="10" t="s">
        <v>92</v>
      </c>
      <c r="D41" s="11" t="s">
        <v>36</v>
      </c>
      <c r="E41" s="11" t="s">
        <v>95</v>
      </c>
      <c r="F41" s="15" t="s">
        <v>33</v>
      </c>
      <c r="G41" s="15" t="s">
        <v>3</v>
      </c>
      <c r="H41" s="12">
        <f t="shared" si="0"/>
        <v>2581349</v>
      </c>
      <c r="I41" s="17"/>
      <c r="J41" s="17">
        <v>2431349</v>
      </c>
      <c r="K41" s="17">
        <v>150000</v>
      </c>
      <c r="L41" s="21"/>
    </row>
    <row r="42" spans="2:12" ht="110.25" x14ac:dyDescent="0.25">
      <c r="B42" s="9">
        <v>34</v>
      </c>
      <c r="C42" s="10" t="s">
        <v>62</v>
      </c>
      <c r="D42" s="11" t="s">
        <v>37</v>
      </c>
      <c r="E42" s="11" t="s">
        <v>65</v>
      </c>
      <c r="F42" s="15" t="s">
        <v>43</v>
      </c>
      <c r="G42" s="15" t="s">
        <v>3</v>
      </c>
      <c r="H42" s="12">
        <f t="shared" si="0"/>
        <v>1600000</v>
      </c>
      <c r="I42" s="17">
        <v>1600000</v>
      </c>
      <c r="J42" s="17"/>
      <c r="K42" s="17"/>
      <c r="L42" s="21"/>
    </row>
    <row r="43" spans="2:12" ht="110.25" x14ac:dyDescent="0.25">
      <c r="B43" s="9">
        <v>35</v>
      </c>
      <c r="C43" s="10" t="s">
        <v>92</v>
      </c>
      <c r="D43" s="11" t="s">
        <v>36</v>
      </c>
      <c r="E43" s="11" t="s">
        <v>95</v>
      </c>
      <c r="F43" s="15" t="s">
        <v>100</v>
      </c>
      <c r="G43" s="15" t="s">
        <v>3</v>
      </c>
      <c r="H43" s="12">
        <f t="shared" si="0"/>
        <v>1673071</v>
      </c>
      <c r="I43" s="17"/>
      <c r="J43" s="17">
        <v>1523071</v>
      </c>
      <c r="K43" s="17">
        <v>150000</v>
      </c>
      <c r="L43" s="21"/>
    </row>
    <row r="44" spans="2:12" ht="110.25" x14ac:dyDescent="0.25">
      <c r="B44" s="9">
        <v>36</v>
      </c>
      <c r="C44" s="10" t="s">
        <v>62</v>
      </c>
      <c r="D44" s="11" t="s">
        <v>37</v>
      </c>
      <c r="E44" s="11" t="s">
        <v>63</v>
      </c>
      <c r="F44" s="15" t="s">
        <v>44</v>
      </c>
      <c r="G44" s="15" t="s">
        <v>3</v>
      </c>
      <c r="H44" s="12">
        <f t="shared" si="0"/>
        <v>2400000</v>
      </c>
      <c r="I44" s="17">
        <v>2400000</v>
      </c>
      <c r="J44" s="17"/>
      <c r="K44" s="17"/>
      <c r="L44" s="21"/>
    </row>
    <row r="45" spans="2:12" ht="31.5" x14ac:dyDescent="0.25">
      <c r="B45" s="9">
        <v>37</v>
      </c>
      <c r="C45" s="10" t="s">
        <v>66</v>
      </c>
      <c r="D45" s="11" t="s">
        <v>26</v>
      </c>
      <c r="E45" s="11" t="s">
        <v>67</v>
      </c>
      <c r="F45" s="15" t="s">
        <v>34</v>
      </c>
      <c r="G45" s="15" t="s">
        <v>3</v>
      </c>
      <c r="H45" s="12">
        <f t="shared" si="0"/>
        <v>1120000</v>
      </c>
      <c r="I45" s="17">
        <v>1120000</v>
      </c>
      <c r="J45" s="17"/>
      <c r="K45" s="17"/>
      <c r="L45" s="21"/>
    </row>
    <row r="46" spans="2:12" ht="110.25" x14ac:dyDescent="0.25">
      <c r="B46" s="9">
        <v>38</v>
      </c>
      <c r="C46" s="10" t="s">
        <v>62</v>
      </c>
      <c r="D46" s="11" t="s">
        <v>37</v>
      </c>
      <c r="E46" s="11" t="s">
        <v>71</v>
      </c>
      <c r="F46" s="15" t="s">
        <v>72</v>
      </c>
      <c r="G46" s="15" t="s">
        <v>3</v>
      </c>
      <c r="H46" s="12">
        <f t="shared" si="0"/>
        <v>560000</v>
      </c>
      <c r="I46" s="17">
        <v>560000</v>
      </c>
      <c r="J46" s="17"/>
      <c r="K46" s="17"/>
      <c r="L46" s="21"/>
    </row>
    <row r="47" spans="2:12" ht="31.5" x14ac:dyDescent="0.25">
      <c r="B47" s="9">
        <v>39</v>
      </c>
      <c r="C47" s="10" t="s">
        <v>66</v>
      </c>
      <c r="D47" s="11" t="s">
        <v>26</v>
      </c>
      <c r="E47" s="11" t="s">
        <v>67</v>
      </c>
      <c r="F47" s="15" t="s">
        <v>69</v>
      </c>
      <c r="G47" s="15" t="s">
        <v>3</v>
      </c>
      <c r="H47" s="12">
        <f t="shared" si="0"/>
        <v>1500000</v>
      </c>
      <c r="I47" s="18">
        <v>1500000</v>
      </c>
      <c r="J47" s="18"/>
      <c r="K47" s="18"/>
      <c r="L47" s="16"/>
    </row>
    <row r="48" spans="2:12" ht="31.5" x14ac:dyDescent="0.25">
      <c r="B48" s="9">
        <v>40</v>
      </c>
      <c r="C48" s="10" t="s">
        <v>66</v>
      </c>
      <c r="D48" s="11" t="s">
        <v>8</v>
      </c>
      <c r="E48" s="11" t="s">
        <v>101</v>
      </c>
      <c r="F48" s="15" t="s">
        <v>69</v>
      </c>
      <c r="G48" s="15" t="s">
        <v>3</v>
      </c>
      <c r="H48" s="12">
        <f t="shared" si="0"/>
        <v>3450515</v>
      </c>
      <c r="I48" s="17">
        <v>1270000</v>
      </c>
      <c r="J48" s="17">
        <v>2105515</v>
      </c>
      <c r="K48" s="18">
        <v>75000</v>
      </c>
      <c r="L48" s="16"/>
    </row>
    <row r="49" spans="2:12" ht="31.5" x14ac:dyDescent="0.25">
      <c r="B49" s="9">
        <v>41</v>
      </c>
      <c r="C49" s="10" t="s">
        <v>66</v>
      </c>
      <c r="D49" s="11" t="s">
        <v>35</v>
      </c>
      <c r="E49" s="13" t="s">
        <v>102</v>
      </c>
      <c r="F49" s="15" t="s">
        <v>69</v>
      </c>
      <c r="G49" s="15" t="s">
        <v>3</v>
      </c>
      <c r="H49" s="12">
        <f t="shared" si="0"/>
        <v>826000</v>
      </c>
      <c r="I49" s="17"/>
      <c r="J49" s="17">
        <v>751000</v>
      </c>
      <c r="K49" s="18">
        <v>75000</v>
      </c>
      <c r="L49" s="16"/>
    </row>
    <row r="50" spans="2:12" ht="31.5" x14ac:dyDescent="0.25">
      <c r="B50" s="9">
        <v>42</v>
      </c>
      <c r="C50" s="10" t="s">
        <v>66</v>
      </c>
      <c r="D50" s="11" t="s">
        <v>13</v>
      </c>
      <c r="E50" s="11" t="s">
        <v>103</v>
      </c>
      <c r="F50" s="15" t="s">
        <v>69</v>
      </c>
      <c r="G50" s="15" t="s">
        <v>3</v>
      </c>
      <c r="H50" s="12">
        <f t="shared" si="0"/>
        <v>2323500</v>
      </c>
      <c r="I50" s="17">
        <v>750000</v>
      </c>
      <c r="J50" s="17">
        <v>1536000</v>
      </c>
      <c r="K50" s="18">
        <v>37500</v>
      </c>
      <c r="L50" s="16"/>
    </row>
    <row r="51" spans="2:12" ht="110.25" x14ac:dyDescent="0.25">
      <c r="B51" s="9">
        <v>43</v>
      </c>
      <c r="C51" s="10" t="s">
        <v>92</v>
      </c>
      <c r="D51" s="11" t="s">
        <v>30</v>
      </c>
      <c r="E51" s="11" t="s">
        <v>95</v>
      </c>
      <c r="F51" s="15" t="s">
        <v>104</v>
      </c>
      <c r="G51" s="15" t="s">
        <v>3</v>
      </c>
      <c r="H51" s="12">
        <f t="shared" si="0"/>
        <v>1505386</v>
      </c>
      <c r="I51" s="17"/>
      <c r="J51" s="17">
        <v>1355386</v>
      </c>
      <c r="K51" s="17">
        <v>150000</v>
      </c>
      <c r="L51" s="16"/>
    </row>
    <row r="52" spans="2:12" ht="110.25" x14ac:dyDescent="0.25">
      <c r="B52" s="9">
        <v>44</v>
      </c>
      <c r="C52" s="10" t="s">
        <v>92</v>
      </c>
      <c r="D52" s="11" t="s">
        <v>36</v>
      </c>
      <c r="E52" s="11" t="s">
        <v>105</v>
      </c>
      <c r="F52" s="15" t="s">
        <v>106</v>
      </c>
      <c r="G52" s="15" t="s">
        <v>3</v>
      </c>
      <c r="H52" s="12">
        <f t="shared" si="0"/>
        <v>2657754</v>
      </c>
      <c r="I52" s="17"/>
      <c r="J52" s="17">
        <v>2470254</v>
      </c>
      <c r="K52" s="17">
        <v>187500</v>
      </c>
      <c r="L52" s="16"/>
    </row>
    <row r="53" spans="2:12" ht="63" x14ac:dyDescent="0.25">
      <c r="B53" s="9">
        <v>45</v>
      </c>
      <c r="C53" s="14" t="s">
        <v>107</v>
      </c>
      <c r="D53" s="15" t="s">
        <v>108</v>
      </c>
      <c r="E53" s="15" t="s">
        <v>109</v>
      </c>
      <c r="F53" s="15" t="s">
        <v>14</v>
      </c>
      <c r="G53" s="15" t="s">
        <v>3</v>
      </c>
      <c r="H53" s="12">
        <f t="shared" si="0"/>
        <v>2754283</v>
      </c>
      <c r="I53" s="19"/>
      <c r="J53" s="19">
        <v>2641783</v>
      </c>
      <c r="K53" s="19">
        <v>112500</v>
      </c>
      <c r="L53" s="16"/>
    </row>
    <row r="54" spans="2:12" ht="63" x14ac:dyDescent="0.25">
      <c r="B54" s="9">
        <v>46</v>
      </c>
      <c r="C54" s="10" t="s">
        <v>110</v>
      </c>
      <c r="D54" s="11" t="s">
        <v>108</v>
      </c>
      <c r="E54" s="11" t="s">
        <v>111</v>
      </c>
      <c r="F54" s="15" t="s">
        <v>15</v>
      </c>
      <c r="G54" s="15" t="s">
        <v>3</v>
      </c>
      <c r="H54" s="12">
        <f t="shared" si="0"/>
        <v>2899115</v>
      </c>
      <c r="I54" s="17">
        <v>550000</v>
      </c>
      <c r="J54" s="17">
        <v>2236615</v>
      </c>
      <c r="K54" s="17">
        <v>112500</v>
      </c>
      <c r="L54" s="16"/>
    </row>
    <row r="55" spans="2:12" ht="47.25" x14ac:dyDescent="0.25">
      <c r="B55" s="9">
        <v>47</v>
      </c>
      <c r="C55" s="10" t="s">
        <v>110</v>
      </c>
      <c r="D55" s="11" t="s">
        <v>19</v>
      </c>
      <c r="E55" s="11" t="s">
        <v>112</v>
      </c>
      <c r="F55" s="15" t="s">
        <v>15</v>
      </c>
      <c r="G55" s="15" t="s">
        <v>3</v>
      </c>
      <c r="H55" s="12">
        <f t="shared" si="0"/>
        <v>1966714</v>
      </c>
      <c r="I55" s="17">
        <v>550000</v>
      </c>
      <c r="J55" s="17">
        <v>1341714</v>
      </c>
      <c r="K55" s="17">
        <v>75000</v>
      </c>
      <c r="L55" s="16"/>
    </row>
    <row r="56" spans="2:12" ht="31.5" x14ac:dyDescent="0.25">
      <c r="B56" s="9">
        <v>48</v>
      </c>
      <c r="C56" s="10" t="s">
        <v>66</v>
      </c>
      <c r="D56" s="11" t="s">
        <v>16</v>
      </c>
      <c r="E56" s="11" t="s">
        <v>73</v>
      </c>
      <c r="F56" s="15" t="s">
        <v>47</v>
      </c>
      <c r="G56" s="15" t="s">
        <v>3</v>
      </c>
      <c r="H56" s="12">
        <f t="shared" si="0"/>
        <v>500000</v>
      </c>
      <c r="I56" s="17">
        <v>500000</v>
      </c>
      <c r="J56" s="17"/>
      <c r="K56" s="17"/>
      <c r="L56" s="16"/>
    </row>
    <row r="57" spans="2:12" ht="110.25" x14ac:dyDescent="0.25">
      <c r="B57" s="9">
        <v>49</v>
      </c>
      <c r="C57" s="10" t="s">
        <v>92</v>
      </c>
      <c r="D57" s="11" t="s">
        <v>30</v>
      </c>
      <c r="E57" s="11" t="s">
        <v>95</v>
      </c>
      <c r="F57" s="15" t="s">
        <v>113</v>
      </c>
      <c r="G57" s="15" t="s">
        <v>3</v>
      </c>
      <c r="H57" s="12">
        <f t="shared" si="0"/>
        <v>1505386</v>
      </c>
      <c r="I57" s="17"/>
      <c r="J57" s="17">
        <v>1355386</v>
      </c>
      <c r="K57" s="17">
        <v>150000</v>
      </c>
      <c r="L57" s="16"/>
    </row>
    <row r="58" spans="2:12" ht="110.25" x14ac:dyDescent="0.25">
      <c r="B58" s="9">
        <v>50</v>
      </c>
      <c r="C58" s="10" t="s">
        <v>62</v>
      </c>
      <c r="D58" s="11" t="s">
        <v>37</v>
      </c>
      <c r="E58" s="11" t="s">
        <v>71</v>
      </c>
      <c r="F58" s="15" t="s">
        <v>75</v>
      </c>
      <c r="G58" s="15" t="s">
        <v>3</v>
      </c>
      <c r="H58" s="12">
        <f t="shared" si="0"/>
        <v>560000</v>
      </c>
      <c r="I58" s="17">
        <v>560000</v>
      </c>
      <c r="J58" s="17"/>
      <c r="K58" s="17"/>
      <c r="L58" s="16"/>
    </row>
    <row r="59" spans="2:12" ht="31.5" x14ac:dyDescent="0.25">
      <c r="B59" s="9">
        <v>51</v>
      </c>
      <c r="C59" s="10" t="s">
        <v>66</v>
      </c>
      <c r="D59" s="11" t="s">
        <v>30</v>
      </c>
      <c r="E59" s="11" t="s">
        <v>114</v>
      </c>
      <c r="F59" s="15" t="s">
        <v>20</v>
      </c>
      <c r="G59" s="15" t="s">
        <v>3</v>
      </c>
      <c r="H59" s="12">
        <f t="shared" si="0"/>
        <v>2500000</v>
      </c>
      <c r="I59" s="17">
        <v>2500000</v>
      </c>
      <c r="J59" s="17"/>
      <c r="K59" s="17"/>
      <c r="L59" s="16"/>
    </row>
    <row r="60" spans="2:12" ht="31.5" x14ac:dyDescent="0.25">
      <c r="B60" s="9">
        <v>52</v>
      </c>
      <c r="C60" s="10" t="s">
        <v>66</v>
      </c>
      <c r="D60" s="11" t="s">
        <v>11</v>
      </c>
      <c r="E60" s="11" t="s">
        <v>115</v>
      </c>
      <c r="F60" s="15" t="s">
        <v>20</v>
      </c>
      <c r="G60" s="15" t="s">
        <v>3</v>
      </c>
      <c r="H60" s="12">
        <f t="shared" si="0"/>
        <v>1179841</v>
      </c>
      <c r="I60" s="17"/>
      <c r="J60" s="17">
        <v>1142341</v>
      </c>
      <c r="K60" s="17">
        <v>37500</v>
      </c>
      <c r="L60" s="16"/>
    </row>
    <row r="61" spans="2:12" ht="31.5" x14ac:dyDescent="0.25">
      <c r="B61" s="9">
        <v>53</v>
      </c>
      <c r="C61" s="10" t="s">
        <v>66</v>
      </c>
      <c r="D61" s="11" t="s">
        <v>18</v>
      </c>
      <c r="E61" s="11" t="s">
        <v>116</v>
      </c>
      <c r="F61" s="15" t="s">
        <v>20</v>
      </c>
      <c r="G61" s="15" t="s">
        <v>3</v>
      </c>
      <c r="H61" s="12">
        <f t="shared" si="0"/>
        <v>1159500</v>
      </c>
      <c r="I61" s="17">
        <v>550000</v>
      </c>
      <c r="J61" s="17">
        <v>572000</v>
      </c>
      <c r="K61" s="17">
        <v>37500</v>
      </c>
      <c r="L61" s="16"/>
    </row>
    <row r="62" spans="2:12" ht="31.5" x14ac:dyDescent="0.25">
      <c r="B62" s="9">
        <v>54</v>
      </c>
      <c r="C62" s="10" t="s">
        <v>66</v>
      </c>
      <c r="D62" s="11" t="s">
        <v>117</v>
      </c>
      <c r="E62" s="13" t="s">
        <v>118</v>
      </c>
      <c r="F62" s="15" t="s">
        <v>119</v>
      </c>
      <c r="G62" s="15" t="s">
        <v>3</v>
      </c>
      <c r="H62" s="12">
        <f t="shared" si="0"/>
        <v>313040</v>
      </c>
      <c r="I62" s="17"/>
      <c r="J62" s="17">
        <v>275540</v>
      </c>
      <c r="K62" s="17">
        <v>37500</v>
      </c>
      <c r="L62" s="16"/>
    </row>
    <row r="63" spans="2:12" ht="31.5" x14ac:dyDescent="0.25">
      <c r="B63" s="9">
        <v>55</v>
      </c>
      <c r="C63" s="10" t="s">
        <v>66</v>
      </c>
      <c r="D63" s="11" t="s">
        <v>37</v>
      </c>
      <c r="E63" s="13" t="s">
        <v>80</v>
      </c>
      <c r="F63" s="15" t="s">
        <v>21</v>
      </c>
      <c r="G63" s="15" t="s">
        <v>3</v>
      </c>
      <c r="H63" s="12">
        <f t="shared" si="0"/>
        <v>1800000</v>
      </c>
      <c r="I63" s="17">
        <v>1800000</v>
      </c>
      <c r="J63" s="17"/>
      <c r="K63" s="17"/>
      <c r="L63" s="16"/>
    </row>
    <row r="64" spans="2:12" ht="31.5" x14ac:dyDescent="0.25">
      <c r="B64" s="9">
        <v>56</v>
      </c>
      <c r="C64" s="10" t="s">
        <v>66</v>
      </c>
      <c r="D64" s="11" t="s">
        <v>18</v>
      </c>
      <c r="E64" s="13" t="s">
        <v>120</v>
      </c>
      <c r="F64" s="15" t="s">
        <v>21</v>
      </c>
      <c r="G64" s="15" t="s">
        <v>3</v>
      </c>
      <c r="H64" s="12">
        <f t="shared" si="0"/>
        <v>1700000</v>
      </c>
      <c r="I64" s="17">
        <v>1200000</v>
      </c>
      <c r="J64" s="17">
        <v>350000</v>
      </c>
      <c r="K64" s="17">
        <v>150000</v>
      </c>
      <c r="L64" s="16"/>
    </row>
    <row r="65" spans="2:12" ht="110.25" x14ac:dyDescent="0.25">
      <c r="B65" s="9">
        <v>57</v>
      </c>
      <c r="C65" s="10" t="s">
        <v>92</v>
      </c>
      <c r="D65" s="11" t="s">
        <v>36</v>
      </c>
      <c r="E65" s="11" t="s">
        <v>95</v>
      </c>
      <c r="F65" s="15" t="s">
        <v>21</v>
      </c>
      <c r="G65" s="15" t="s">
        <v>3</v>
      </c>
      <c r="H65" s="12">
        <f t="shared" si="0"/>
        <v>2120455</v>
      </c>
      <c r="I65" s="17"/>
      <c r="J65" s="17">
        <v>1970455</v>
      </c>
      <c r="K65" s="17">
        <v>150000</v>
      </c>
      <c r="L65" s="16"/>
    </row>
    <row r="66" spans="2:12" ht="110.25" x14ac:dyDescent="0.25">
      <c r="B66" s="9">
        <v>58</v>
      </c>
      <c r="C66" s="10" t="s">
        <v>92</v>
      </c>
      <c r="D66" s="11" t="s">
        <v>36</v>
      </c>
      <c r="E66" s="11" t="s">
        <v>121</v>
      </c>
      <c r="F66" s="15" t="s">
        <v>48</v>
      </c>
      <c r="G66" s="15" t="s">
        <v>3</v>
      </c>
      <c r="H66" s="12">
        <f t="shared" si="0"/>
        <v>2620334</v>
      </c>
      <c r="I66" s="17"/>
      <c r="J66" s="17">
        <v>2470334</v>
      </c>
      <c r="K66" s="17">
        <v>150000</v>
      </c>
      <c r="L66" s="16"/>
    </row>
    <row r="67" spans="2:12" ht="31.5" x14ac:dyDescent="0.25">
      <c r="B67" s="9">
        <v>59</v>
      </c>
      <c r="C67" s="10" t="s">
        <v>66</v>
      </c>
      <c r="D67" s="11" t="s">
        <v>117</v>
      </c>
      <c r="E67" s="13" t="s">
        <v>118</v>
      </c>
      <c r="F67" s="15" t="s">
        <v>38</v>
      </c>
      <c r="G67" s="15" t="s">
        <v>3</v>
      </c>
      <c r="H67" s="12">
        <f t="shared" si="0"/>
        <v>313040</v>
      </c>
      <c r="I67" s="17"/>
      <c r="J67" s="17">
        <v>275540</v>
      </c>
      <c r="K67" s="17">
        <v>37500</v>
      </c>
      <c r="L67" s="16"/>
    </row>
    <row r="68" spans="2:12" ht="110.25" x14ac:dyDescent="0.25">
      <c r="B68" s="9">
        <v>60</v>
      </c>
      <c r="C68" s="10" t="s">
        <v>62</v>
      </c>
      <c r="D68" s="11" t="s">
        <v>37</v>
      </c>
      <c r="E68" s="13" t="s">
        <v>65</v>
      </c>
      <c r="F68" s="15" t="s">
        <v>82</v>
      </c>
      <c r="G68" s="15" t="s">
        <v>3</v>
      </c>
      <c r="H68" s="12">
        <f t="shared" si="0"/>
        <v>1600000</v>
      </c>
      <c r="I68" s="17">
        <v>1600000</v>
      </c>
      <c r="J68" s="17"/>
      <c r="K68" s="17"/>
      <c r="L68" s="16"/>
    </row>
    <row r="69" spans="2:12" ht="110.25" x14ac:dyDescent="0.25">
      <c r="B69" s="9">
        <v>61</v>
      </c>
      <c r="C69" s="10" t="s">
        <v>62</v>
      </c>
      <c r="D69" s="11" t="s">
        <v>18</v>
      </c>
      <c r="E69" s="13" t="s">
        <v>81</v>
      </c>
      <c r="F69" s="15" t="s">
        <v>82</v>
      </c>
      <c r="G69" s="15" t="s">
        <v>3</v>
      </c>
      <c r="H69" s="12">
        <f t="shared" si="0"/>
        <v>2200000</v>
      </c>
      <c r="I69" s="17">
        <v>2200000</v>
      </c>
      <c r="J69" s="17"/>
      <c r="K69" s="17"/>
      <c r="L69" s="16"/>
    </row>
    <row r="70" spans="2:12" ht="63" x14ac:dyDescent="0.25">
      <c r="B70" s="9">
        <v>62</v>
      </c>
      <c r="C70" s="10" t="s">
        <v>122</v>
      </c>
      <c r="D70" s="11" t="s">
        <v>117</v>
      </c>
      <c r="E70" s="13" t="s">
        <v>123</v>
      </c>
      <c r="F70" s="15" t="s">
        <v>85</v>
      </c>
      <c r="G70" s="15" t="s">
        <v>3</v>
      </c>
      <c r="H70" s="12">
        <f t="shared" si="0"/>
        <v>112500</v>
      </c>
      <c r="I70" s="17"/>
      <c r="J70" s="17"/>
      <c r="K70" s="17">
        <v>112500</v>
      </c>
      <c r="L70" s="16"/>
    </row>
    <row r="71" spans="2:12" ht="47.25" x14ac:dyDescent="0.25">
      <c r="B71" s="9">
        <v>63</v>
      </c>
      <c r="C71" s="10" t="s">
        <v>66</v>
      </c>
      <c r="D71" s="11" t="s">
        <v>83</v>
      </c>
      <c r="E71" s="13" t="s">
        <v>124</v>
      </c>
      <c r="F71" s="15" t="s">
        <v>85</v>
      </c>
      <c r="G71" s="15" t="s">
        <v>3</v>
      </c>
      <c r="H71" s="12">
        <f t="shared" si="0"/>
        <v>12185000</v>
      </c>
      <c r="I71" s="17">
        <v>11360000</v>
      </c>
      <c r="J71" s="17"/>
      <c r="K71" s="17">
        <v>825000</v>
      </c>
      <c r="L71" s="16"/>
    </row>
    <row r="72" spans="2:12" ht="31.5" x14ac:dyDescent="0.25">
      <c r="B72" s="9">
        <v>64</v>
      </c>
      <c r="C72" s="10" t="s">
        <v>66</v>
      </c>
      <c r="D72" s="11" t="s">
        <v>16</v>
      </c>
      <c r="E72" s="13" t="s">
        <v>73</v>
      </c>
      <c r="F72" s="15" t="s">
        <v>24</v>
      </c>
      <c r="G72" s="15" t="s">
        <v>3</v>
      </c>
      <c r="H72" s="12">
        <f t="shared" si="0"/>
        <v>500000</v>
      </c>
      <c r="I72" s="17">
        <v>500000</v>
      </c>
      <c r="J72" s="17"/>
      <c r="K72" s="17"/>
      <c r="L72" s="16"/>
    </row>
    <row r="73" spans="2:12" ht="31.5" x14ac:dyDescent="0.25">
      <c r="B73" s="9">
        <v>65</v>
      </c>
      <c r="C73" s="10" t="s">
        <v>66</v>
      </c>
      <c r="D73" s="11" t="s">
        <v>13</v>
      </c>
      <c r="E73" s="13" t="s">
        <v>125</v>
      </c>
      <c r="F73" s="15" t="s">
        <v>23</v>
      </c>
      <c r="G73" s="15" t="s">
        <v>3</v>
      </c>
      <c r="H73" s="12">
        <f t="shared" si="0"/>
        <v>2967570</v>
      </c>
      <c r="I73" s="17">
        <v>2200000</v>
      </c>
      <c r="J73" s="17">
        <v>617570</v>
      </c>
      <c r="K73" s="17">
        <v>150000</v>
      </c>
      <c r="L73" s="16"/>
    </row>
    <row r="74" spans="2:12" ht="110.25" x14ac:dyDescent="0.25">
      <c r="B74" s="9">
        <v>66</v>
      </c>
      <c r="C74" s="10" t="s">
        <v>92</v>
      </c>
      <c r="D74" s="11" t="s">
        <v>30</v>
      </c>
      <c r="E74" s="13" t="s">
        <v>126</v>
      </c>
      <c r="F74" s="15" t="s">
        <v>22</v>
      </c>
      <c r="G74" s="15" t="s">
        <v>3</v>
      </c>
      <c r="H74" s="12">
        <f t="shared" ref="H74:H105" si="1">+I74+J74+K74+L74</f>
        <v>2497140</v>
      </c>
      <c r="I74" s="17"/>
      <c r="J74" s="17">
        <v>2309640</v>
      </c>
      <c r="K74" s="17">
        <v>187500</v>
      </c>
      <c r="L74" s="16"/>
    </row>
    <row r="75" spans="2:12" ht="110.25" x14ac:dyDescent="0.25">
      <c r="B75" s="9">
        <v>67</v>
      </c>
      <c r="C75" s="10" t="s">
        <v>92</v>
      </c>
      <c r="D75" s="11" t="s">
        <v>36</v>
      </c>
      <c r="E75" s="13" t="s">
        <v>93</v>
      </c>
      <c r="F75" s="15" t="s">
        <v>127</v>
      </c>
      <c r="G75" s="15" t="s">
        <v>3</v>
      </c>
      <c r="H75" s="12">
        <f t="shared" si="1"/>
        <v>1673071</v>
      </c>
      <c r="I75" s="17"/>
      <c r="J75" s="17">
        <v>1523071</v>
      </c>
      <c r="K75" s="17">
        <v>150000</v>
      </c>
      <c r="L75" s="16"/>
    </row>
    <row r="76" spans="2:12" ht="110.25" x14ac:dyDescent="0.25">
      <c r="B76" s="9">
        <v>68</v>
      </c>
      <c r="C76" s="10" t="s">
        <v>92</v>
      </c>
      <c r="D76" s="11" t="s">
        <v>36</v>
      </c>
      <c r="E76" s="13" t="s">
        <v>95</v>
      </c>
      <c r="F76" s="15" t="s">
        <v>128</v>
      </c>
      <c r="G76" s="15" t="s">
        <v>3</v>
      </c>
      <c r="H76" s="12">
        <f t="shared" si="1"/>
        <v>1673071</v>
      </c>
      <c r="I76" s="17"/>
      <c r="J76" s="17">
        <v>1523071</v>
      </c>
      <c r="K76" s="17">
        <v>150000</v>
      </c>
      <c r="L76" s="16"/>
    </row>
    <row r="77" spans="2:12" ht="31.5" x14ac:dyDescent="0.25">
      <c r="B77" s="9">
        <v>69</v>
      </c>
      <c r="C77" s="10" t="s">
        <v>66</v>
      </c>
      <c r="D77" s="11" t="s">
        <v>35</v>
      </c>
      <c r="E77" s="13" t="s">
        <v>129</v>
      </c>
      <c r="F77" s="15" t="s">
        <v>25</v>
      </c>
      <c r="G77" s="15" t="s">
        <v>3</v>
      </c>
      <c r="H77" s="12">
        <f t="shared" si="1"/>
        <v>870500</v>
      </c>
      <c r="I77" s="17"/>
      <c r="J77" s="17">
        <v>758000</v>
      </c>
      <c r="K77" s="17">
        <v>112500</v>
      </c>
      <c r="L77" s="16"/>
    </row>
    <row r="78" spans="2:12" ht="63" x14ac:dyDescent="0.25">
      <c r="B78" s="9">
        <v>70</v>
      </c>
      <c r="C78" s="10" t="s">
        <v>107</v>
      </c>
      <c r="D78" s="11" t="s">
        <v>108</v>
      </c>
      <c r="E78" s="13" t="s">
        <v>123</v>
      </c>
      <c r="F78" s="15" t="s">
        <v>130</v>
      </c>
      <c r="G78" s="15" t="s">
        <v>3</v>
      </c>
      <c r="H78" s="12">
        <f t="shared" si="1"/>
        <v>2899115</v>
      </c>
      <c r="I78" s="17">
        <v>550000</v>
      </c>
      <c r="J78" s="17">
        <v>2236615</v>
      </c>
      <c r="K78" s="17">
        <v>112500</v>
      </c>
      <c r="L78" s="16"/>
    </row>
    <row r="79" spans="2:12" ht="110.25" x14ac:dyDescent="0.25">
      <c r="B79" s="9">
        <v>71</v>
      </c>
      <c r="C79" s="10" t="s">
        <v>92</v>
      </c>
      <c r="D79" s="11" t="s">
        <v>36</v>
      </c>
      <c r="E79" s="13" t="s">
        <v>95</v>
      </c>
      <c r="F79" s="15" t="s">
        <v>131</v>
      </c>
      <c r="G79" s="15" t="s">
        <v>3</v>
      </c>
      <c r="H79" s="12">
        <f t="shared" si="1"/>
        <v>1670725</v>
      </c>
      <c r="I79" s="17"/>
      <c r="J79" s="17">
        <v>1520725</v>
      </c>
      <c r="K79" s="17">
        <v>150000</v>
      </c>
      <c r="L79" s="16"/>
    </row>
    <row r="80" spans="2:12" ht="47.25" x14ac:dyDescent="0.25">
      <c r="B80" s="9">
        <v>72</v>
      </c>
      <c r="C80" s="10" t="s">
        <v>66</v>
      </c>
      <c r="D80" s="11" t="s">
        <v>132</v>
      </c>
      <c r="E80" s="13" t="s">
        <v>133</v>
      </c>
      <c r="F80" s="15" t="s">
        <v>134</v>
      </c>
      <c r="G80" s="15" t="s">
        <v>3</v>
      </c>
      <c r="H80" s="12">
        <f t="shared" si="1"/>
        <v>12550000</v>
      </c>
      <c r="I80" s="17">
        <v>10850000</v>
      </c>
      <c r="J80" s="17">
        <v>500000</v>
      </c>
      <c r="K80" s="17">
        <v>1200000</v>
      </c>
      <c r="L80" s="16"/>
    </row>
    <row r="81" spans="2:12" ht="31.5" x14ac:dyDescent="0.25">
      <c r="B81" s="9">
        <v>73</v>
      </c>
      <c r="C81" s="10" t="s">
        <v>66</v>
      </c>
      <c r="D81" s="11" t="s">
        <v>30</v>
      </c>
      <c r="E81" s="13" t="s">
        <v>87</v>
      </c>
      <c r="F81" s="15" t="s">
        <v>27</v>
      </c>
      <c r="G81" s="15" t="s">
        <v>3</v>
      </c>
      <c r="H81" s="12">
        <f t="shared" si="1"/>
        <v>2000000</v>
      </c>
      <c r="I81" s="17">
        <v>2000000</v>
      </c>
      <c r="J81" s="17"/>
      <c r="K81" s="17"/>
      <c r="L81" s="16"/>
    </row>
    <row r="82" spans="2:12" ht="31.5" x14ac:dyDescent="0.25">
      <c r="B82" s="9">
        <v>74</v>
      </c>
      <c r="C82" s="10" t="s">
        <v>66</v>
      </c>
      <c r="D82" s="11" t="s">
        <v>37</v>
      </c>
      <c r="E82" s="13" t="s">
        <v>80</v>
      </c>
      <c r="F82" s="15" t="s">
        <v>27</v>
      </c>
      <c r="G82" s="15" t="s">
        <v>3</v>
      </c>
      <c r="H82" s="12">
        <f t="shared" si="1"/>
        <v>1800000</v>
      </c>
      <c r="I82" s="17">
        <v>1800000</v>
      </c>
      <c r="J82" s="17"/>
      <c r="K82" s="17"/>
      <c r="L82" s="16"/>
    </row>
    <row r="83" spans="2:12" ht="31.5" x14ac:dyDescent="0.25">
      <c r="B83" s="9">
        <v>75</v>
      </c>
      <c r="C83" s="10" t="s">
        <v>66</v>
      </c>
      <c r="D83" s="11" t="s">
        <v>18</v>
      </c>
      <c r="E83" s="13" t="s">
        <v>120</v>
      </c>
      <c r="F83" s="15" t="s">
        <v>27</v>
      </c>
      <c r="G83" s="15" t="s">
        <v>3</v>
      </c>
      <c r="H83" s="12">
        <f t="shared" si="1"/>
        <v>1700000</v>
      </c>
      <c r="I83" s="17">
        <v>1200000</v>
      </c>
      <c r="J83" s="17">
        <v>350000</v>
      </c>
      <c r="K83" s="17">
        <v>150000</v>
      </c>
      <c r="L83" s="16"/>
    </row>
    <row r="84" spans="2:12" ht="31.5" x14ac:dyDescent="0.25">
      <c r="B84" s="9">
        <v>76</v>
      </c>
      <c r="C84" s="10" t="s">
        <v>61</v>
      </c>
      <c r="D84" s="11" t="s">
        <v>26</v>
      </c>
      <c r="E84" s="13" t="s">
        <v>88</v>
      </c>
      <c r="F84" s="15" t="s">
        <v>89</v>
      </c>
      <c r="G84" s="15" t="s">
        <v>3</v>
      </c>
      <c r="H84" s="12">
        <f t="shared" si="1"/>
        <v>1686720</v>
      </c>
      <c r="I84" s="17">
        <v>1686720</v>
      </c>
      <c r="J84" s="17"/>
      <c r="K84" s="17"/>
      <c r="L84" s="16"/>
    </row>
    <row r="85" spans="2:12" ht="31.5" x14ac:dyDescent="0.25">
      <c r="B85" s="9">
        <v>77</v>
      </c>
      <c r="C85" s="10" t="s">
        <v>61</v>
      </c>
      <c r="D85" s="11" t="s">
        <v>26</v>
      </c>
      <c r="E85" s="13" t="s">
        <v>135</v>
      </c>
      <c r="F85" s="15" t="s">
        <v>91</v>
      </c>
      <c r="G85" s="15" t="s">
        <v>3</v>
      </c>
      <c r="H85" s="12">
        <f t="shared" si="1"/>
        <v>1686720</v>
      </c>
      <c r="I85" s="17">
        <v>1686720</v>
      </c>
      <c r="J85" s="17"/>
      <c r="K85" s="17"/>
      <c r="L85" s="23"/>
    </row>
    <row r="86" spans="2:12" ht="31.5" x14ac:dyDescent="0.25">
      <c r="B86" s="9">
        <v>78</v>
      </c>
      <c r="C86" s="10" t="s">
        <v>10</v>
      </c>
      <c r="D86" s="15" t="s">
        <v>16</v>
      </c>
      <c r="E86" s="15" t="s">
        <v>17</v>
      </c>
      <c r="F86" s="15" t="s">
        <v>29</v>
      </c>
      <c r="G86" s="15" t="s">
        <v>3</v>
      </c>
      <c r="H86" s="12">
        <f t="shared" si="1"/>
        <v>365248.96</v>
      </c>
      <c r="I86" s="19"/>
      <c r="J86" s="24">
        <v>365248.96</v>
      </c>
      <c r="K86" s="19"/>
      <c r="L86" s="23"/>
    </row>
    <row r="87" spans="2:12" ht="110.25" x14ac:dyDescent="0.25">
      <c r="B87" s="9">
        <v>79</v>
      </c>
      <c r="C87" s="10" t="s">
        <v>92</v>
      </c>
      <c r="D87" s="11" t="s">
        <v>30</v>
      </c>
      <c r="E87" s="13" t="s">
        <v>95</v>
      </c>
      <c r="F87" s="15" t="s">
        <v>39</v>
      </c>
      <c r="G87" s="15" t="s">
        <v>3</v>
      </c>
      <c r="H87" s="12">
        <f t="shared" si="1"/>
        <v>1219995</v>
      </c>
      <c r="I87" s="17"/>
      <c r="J87" s="17">
        <v>1069995</v>
      </c>
      <c r="K87" s="17">
        <v>150000</v>
      </c>
      <c r="L87" s="23"/>
    </row>
    <row r="88" spans="2:12" ht="63" x14ac:dyDescent="0.25">
      <c r="B88" s="9">
        <v>80</v>
      </c>
      <c r="C88" s="10" t="s">
        <v>136</v>
      </c>
      <c r="D88" s="11" t="s">
        <v>137</v>
      </c>
      <c r="E88" s="13" t="s">
        <v>138</v>
      </c>
      <c r="F88" s="11" t="s">
        <v>40</v>
      </c>
      <c r="G88" s="11" t="s">
        <v>3</v>
      </c>
      <c r="H88" s="12">
        <f t="shared" si="1"/>
        <v>3442122</v>
      </c>
      <c r="I88" s="17">
        <v>2100480</v>
      </c>
      <c r="J88" s="17">
        <v>1079142</v>
      </c>
      <c r="K88" s="17">
        <v>262500</v>
      </c>
      <c r="L88" s="23"/>
    </row>
    <row r="89" spans="2:12" ht="110.25" x14ac:dyDescent="0.25">
      <c r="B89" s="9">
        <v>81</v>
      </c>
      <c r="C89" s="10" t="s">
        <v>92</v>
      </c>
      <c r="D89" s="11" t="s">
        <v>36</v>
      </c>
      <c r="E89" s="13" t="s">
        <v>95</v>
      </c>
      <c r="F89" s="11" t="s">
        <v>33</v>
      </c>
      <c r="G89" s="11" t="s">
        <v>3</v>
      </c>
      <c r="H89" s="12">
        <f t="shared" si="1"/>
        <v>1600000</v>
      </c>
      <c r="I89" s="17">
        <v>1600000</v>
      </c>
      <c r="J89" s="17"/>
      <c r="K89" s="17"/>
      <c r="L89" s="23"/>
    </row>
    <row r="90" spans="2:12" ht="110.25" x14ac:dyDescent="0.25">
      <c r="B90" s="9">
        <v>82</v>
      </c>
      <c r="C90" s="10" t="s">
        <v>92</v>
      </c>
      <c r="D90" s="11" t="s">
        <v>36</v>
      </c>
      <c r="E90" s="13" t="s">
        <v>139</v>
      </c>
      <c r="F90" s="11" t="s">
        <v>100</v>
      </c>
      <c r="G90" s="11" t="s">
        <v>3</v>
      </c>
      <c r="H90" s="12">
        <f t="shared" si="1"/>
        <v>1600000</v>
      </c>
      <c r="I90" s="17">
        <v>1600000</v>
      </c>
      <c r="J90" s="17"/>
      <c r="K90" s="17"/>
      <c r="L90" s="23"/>
    </row>
    <row r="91" spans="2:12" ht="31.5" x14ac:dyDescent="0.25">
      <c r="B91" s="9">
        <v>83</v>
      </c>
      <c r="C91" s="10" t="s">
        <v>66</v>
      </c>
      <c r="D91" s="11" t="s">
        <v>35</v>
      </c>
      <c r="E91" s="13" t="s">
        <v>102</v>
      </c>
      <c r="F91" s="11" t="s">
        <v>69</v>
      </c>
      <c r="G91" s="11" t="s">
        <v>3</v>
      </c>
      <c r="H91" s="12">
        <f t="shared" si="1"/>
        <v>900000</v>
      </c>
      <c r="I91" s="17">
        <v>900000</v>
      </c>
      <c r="J91" s="17"/>
      <c r="K91" s="17"/>
      <c r="L91" s="23"/>
    </row>
    <row r="92" spans="2:12" ht="110.25" x14ac:dyDescent="0.25">
      <c r="B92" s="9">
        <v>84</v>
      </c>
      <c r="C92" s="10" t="s">
        <v>92</v>
      </c>
      <c r="D92" s="11" t="s">
        <v>36</v>
      </c>
      <c r="E92" s="13" t="s">
        <v>105</v>
      </c>
      <c r="F92" s="11" t="s">
        <v>106</v>
      </c>
      <c r="G92" s="11" t="s">
        <v>3</v>
      </c>
      <c r="H92" s="12">
        <f t="shared" si="1"/>
        <v>2500000</v>
      </c>
      <c r="I92" s="17">
        <v>2500000</v>
      </c>
      <c r="J92" s="17"/>
      <c r="K92" s="17"/>
      <c r="L92" s="23"/>
    </row>
    <row r="93" spans="2:12" ht="63" x14ac:dyDescent="0.25">
      <c r="B93" s="9">
        <v>85</v>
      </c>
      <c r="C93" s="10" t="s">
        <v>107</v>
      </c>
      <c r="D93" s="11" t="s">
        <v>108</v>
      </c>
      <c r="E93" s="13" t="s">
        <v>111</v>
      </c>
      <c r="F93" s="11" t="s">
        <v>14</v>
      </c>
      <c r="G93" s="11" t="s">
        <v>3</v>
      </c>
      <c r="H93" s="12">
        <f t="shared" si="1"/>
        <v>2250000</v>
      </c>
      <c r="I93" s="17">
        <v>2250000</v>
      </c>
      <c r="J93" s="17"/>
      <c r="K93" s="17"/>
      <c r="L93" s="23"/>
    </row>
    <row r="94" spans="2:12" ht="63" x14ac:dyDescent="0.25">
      <c r="B94" s="9">
        <v>86</v>
      </c>
      <c r="C94" s="10" t="s">
        <v>110</v>
      </c>
      <c r="D94" s="11" t="s">
        <v>108</v>
      </c>
      <c r="E94" s="13" t="s">
        <v>140</v>
      </c>
      <c r="F94" s="11" t="s">
        <v>15</v>
      </c>
      <c r="G94" s="11" t="s">
        <v>3</v>
      </c>
      <c r="H94" s="12">
        <f t="shared" si="1"/>
        <v>1100000</v>
      </c>
      <c r="I94" s="17">
        <v>1100000</v>
      </c>
      <c r="J94" s="17"/>
      <c r="K94" s="17"/>
      <c r="L94" s="23"/>
    </row>
    <row r="95" spans="2:12" ht="110.25" x14ac:dyDescent="0.25">
      <c r="B95" s="9">
        <v>87</v>
      </c>
      <c r="C95" s="10" t="s">
        <v>92</v>
      </c>
      <c r="D95" s="11" t="s">
        <v>36</v>
      </c>
      <c r="E95" s="13" t="s">
        <v>139</v>
      </c>
      <c r="F95" s="11" t="s">
        <v>21</v>
      </c>
      <c r="G95" s="11" t="s">
        <v>3</v>
      </c>
      <c r="H95" s="12">
        <f t="shared" si="1"/>
        <v>2240000</v>
      </c>
      <c r="I95" s="17">
        <v>2240000</v>
      </c>
      <c r="J95" s="17"/>
      <c r="K95" s="17"/>
      <c r="L95" s="23"/>
    </row>
    <row r="96" spans="2:12" ht="110.25" x14ac:dyDescent="0.25">
      <c r="B96" s="9">
        <v>88</v>
      </c>
      <c r="C96" s="10" t="s">
        <v>92</v>
      </c>
      <c r="D96" s="11" t="s">
        <v>36</v>
      </c>
      <c r="E96" s="13" t="s">
        <v>105</v>
      </c>
      <c r="F96" s="11" t="s">
        <v>48</v>
      </c>
      <c r="G96" s="11" t="s">
        <v>3</v>
      </c>
      <c r="H96" s="12">
        <f t="shared" si="1"/>
        <v>2500000</v>
      </c>
      <c r="I96" s="17">
        <v>2500000</v>
      </c>
      <c r="J96" s="17"/>
      <c r="K96" s="17"/>
      <c r="L96" s="23"/>
    </row>
    <row r="97" spans="2:12" ht="31.5" x14ac:dyDescent="0.25">
      <c r="B97" s="9">
        <v>89</v>
      </c>
      <c r="C97" s="10" t="s">
        <v>66</v>
      </c>
      <c r="D97" s="11" t="s">
        <v>35</v>
      </c>
      <c r="E97" s="13" t="s">
        <v>129</v>
      </c>
      <c r="F97" s="11" t="s">
        <v>25</v>
      </c>
      <c r="G97" s="11" t="s">
        <v>3</v>
      </c>
      <c r="H97" s="12">
        <f t="shared" si="1"/>
        <v>1650000</v>
      </c>
      <c r="I97" s="17">
        <v>1650000</v>
      </c>
      <c r="J97" s="17"/>
      <c r="K97" s="17"/>
      <c r="L97" s="23"/>
    </row>
    <row r="98" spans="2:12" ht="31.5" x14ac:dyDescent="0.25">
      <c r="B98" s="9">
        <v>90</v>
      </c>
      <c r="C98" s="10" t="s">
        <v>66</v>
      </c>
      <c r="D98" s="11" t="s">
        <v>32</v>
      </c>
      <c r="E98" s="13" t="s">
        <v>80</v>
      </c>
      <c r="F98" s="11" t="s">
        <v>25</v>
      </c>
      <c r="G98" s="11" t="s">
        <v>3</v>
      </c>
      <c r="H98" s="12">
        <f t="shared" si="1"/>
        <v>1600000</v>
      </c>
      <c r="I98" s="17">
        <v>1600000</v>
      </c>
      <c r="J98" s="17"/>
      <c r="K98" s="17"/>
      <c r="L98" s="23"/>
    </row>
    <row r="99" spans="2:12" ht="63" x14ac:dyDescent="0.25">
      <c r="B99" s="9">
        <v>91</v>
      </c>
      <c r="C99" s="10" t="s">
        <v>107</v>
      </c>
      <c r="D99" s="11" t="s">
        <v>108</v>
      </c>
      <c r="E99" s="13" t="s">
        <v>140</v>
      </c>
      <c r="F99" s="11" t="s">
        <v>130</v>
      </c>
      <c r="G99" s="11" t="s">
        <v>3</v>
      </c>
      <c r="H99" s="12">
        <f t="shared" si="1"/>
        <v>1100000</v>
      </c>
      <c r="I99" s="17">
        <v>1100000</v>
      </c>
      <c r="J99" s="17"/>
      <c r="K99" s="17"/>
      <c r="L99" s="23"/>
    </row>
    <row r="100" spans="2:12" ht="110.25" x14ac:dyDescent="0.25">
      <c r="B100" s="9">
        <v>92</v>
      </c>
      <c r="C100" s="10" t="s">
        <v>92</v>
      </c>
      <c r="D100" s="11" t="s">
        <v>36</v>
      </c>
      <c r="E100" s="13" t="s">
        <v>139</v>
      </c>
      <c r="F100" s="11" t="s">
        <v>128</v>
      </c>
      <c r="G100" s="11" t="s">
        <v>3</v>
      </c>
      <c r="H100" s="12">
        <f t="shared" si="1"/>
        <v>1600000</v>
      </c>
      <c r="I100" s="17">
        <v>1600000</v>
      </c>
      <c r="J100" s="17"/>
      <c r="K100" s="17"/>
      <c r="L100" s="23"/>
    </row>
    <row r="101" spans="2:12" ht="110.25" x14ac:dyDescent="0.25">
      <c r="B101" s="9">
        <v>93</v>
      </c>
      <c r="C101" s="10" t="s">
        <v>92</v>
      </c>
      <c r="D101" s="11" t="s">
        <v>36</v>
      </c>
      <c r="E101" s="13" t="s">
        <v>141</v>
      </c>
      <c r="F101" s="11" t="s">
        <v>131</v>
      </c>
      <c r="G101" s="11" t="s">
        <v>3</v>
      </c>
      <c r="H101" s="12">
        <f t="shared" si="1"/>
        <v>1600000</v>
      </c>
      <c r="I101" s="17">
        <v>1600000</v>
      </c>
      <c r="J101" s="17"/>
      <c r="K101" s="17"/>
      <c r="L101" s="23"/>
    </row>
    <row r="102" spans="2:12" ht="63" x14ac:dyDescent="0.25">
      <c r="B102" s="9">
        <v>94</v>
      </c>
      <c r="C102" s="10" t="s">
        <v>66</v>
      </c>
      <c r="D102" s="11" t="s">
        <v>142</v>
      </c>
      <c r="E102" s="11" t="s">
        <v>133</v>
      </c>
      <c r="F102" s="11" t="s">
        <v>134</v>
      </c>
      <c r="G102" s="11" t="s">
        <v>3</v>
      </c>
      <c r="H102" s="12">
        <f t="shared" si="1"/>
        <v>5050000</v>
      </c>
      <c r="I102" s="17">
        <v>5050000</v>
      </c>
      <c r="J102" s="17"/>
      <c r="K102" s="17"/>
      <c r="L102" s="23"/>
    </row>
    <row r="103" spans="2:12" ht="141.75" x14ac:dyDescent="0.25">
      <c r="B103" s="9">
        <v>95</v>
      </c>
      <c r="C103" s="14" t="s">
        <v>143</v>
      </c>
      <c r="D103" s="15" t="s">
        <v>144</v>
      </c>
      <c r="E103" s="15" t="s">
        <v>145</v>
      </c>
      <c r="F103" s="15" t="s">
        <v>146</v>
      </c>
      <c r="G103" s="15" t="s">
        <v>3</v>
      </c>
      <c r="H103" s="12">
        <f t="shared" si="1"/>
        <v>439420</v>
      </c>
      <c r="I103" s="19"/>
      <c r="J103" s="19">
        <v>439420</v>
      </c>
      <c r="K103" s="19"/>
      <c r="L103" s="23"/>
    </row>
    <row r="104" spans="2:12" ht="110.25" x14ac:dyDescent="0.25">
      <c r="B104" s="9">
        <v>96</v>
      </c>
      <c r="C104" s="10" t="s">
        <v>92</v>
      </c>
      <c r="D104" s="11" t="s">
        <v>36</v>
      </c>
      <c r="E104" s="13" t="s">
        <v>139</v>
      </c>
      <c r="F104" s="11" t="s">
        <v>127</v>
      </c>
      <c r="G104" s="11" t="s">
        <v>3</v>
      </c>
      <c r="H104" s="12">
        <f t="shared" si="1"/>
        <v>1600000</v>
      </c>
      <c r="I104" s="16">
        <v>1600000</v>
      </c>
      <c r="J104" s="17"/>
      <c r="K104" s="16"/>
      <c r="L104" s="16"/>
    </row>
    <row r="105" spans="2:12" ht="47.25" x14ac:dyDescent="0.25">
      <c r="B105" s="9">
        <v>97</v>
      </c>
      <c r="C105" s="10" t="s">
        <v>110</v>
      </c>
      <c r="D105" s="11" t="s">
        <v>12</v>
      </c>
      <c r="E105" s="11" t="s">
        <v>147</v>
      </c>
      <c r="F105" s="11" t="s">
        <v>28</v>
      </c>
      <c r="G105" s="11" t="s">
        <v>3</v>
      </c>
      <c r="H105" s="12">
        <f t="shared" si="1"/>
        <v>454820</v>
      </c>
      <c r="I105" s="18"/>
      <c r="J105" s="18">
        <v>417320</v>
      </c>
      <c r="K105" s="18">
        <v>37500</v>
      </c>
      <c r="L105" s="16"/>
    </row>
    <row r="106" spans="2:12" x14ac:dyDescent="0.25">
      <c r="B106" s="9"/>
      <c r="C106" s="10"/>
      <c r="D106" s="11"/>
      <c r="E106" s="11"/>
      <c r="F106" s="11"/>
      <c r="G106" s="11"/>
      <c r="H106" s="12"/>
      <c r="I106" s="17"/>
      <c r="J106" s="17"/>
      <c r="K106" s="18"/>
      <c r="L106" s="16"/>
    </row>
    <row r="107" spans="2:12" x14ac:dyDescent="0.25">
      <c r="B107" s="27" t="s">
        <v>50</v>
      </c>
      <c r="C107" s="28"/>
      <c r="D107" s="28"/>
      <c r="E107" s="28"/>
      <c r="F107" s="28"/>
      <c r="G107" s="28"/>
      <c r="H107" s="12">
        <f>SUM(H9:H106)</f>
        <v>158744134.95999998</v>
      </c>
      <c r="I107" s="25">
        <f>SUM(I9:I106)</f>
        <v>92753920</v>
      </c>
      <c r="J107" s="25">
        <f>SUM(J9:J106)</f>
        <v>57177714.960000001</v>
      </c>
      <c r="K107" s="25">
        <f>SUM(K9:K106)</f>
        <v>8812500</v>
      </c>
      <c r="L107" s="25">
        <f>SUM(L9:L106)</f>
        <v>0</v>
      </c>
    </row>
    <row r="108" spans="2:12" x14ac:dyDescent="0.25">
      <c r="B108" s="27" t="s">
        <v>2</v>
      </c>
      <c r="C108" s="28"/>
      <c r="D108" s="28"/>
      <c r="E108" s="28"/>
      <c r="F108" s="28"/>
      <c r="G108" s="28"/>
      <c r="H108" s="12">
        <f t="shared" ref="H108" si="2">+I108+J108+K108+L108</f>
        <v>158744134.96000001</v>
      </c>
      <c r="I108" s="26">
        <f>+I107</f>
        <v>92753920</v>
      </c>
      <c r="J108" s="26">
        <f t="shared" ref="J108:L108" si="3">+J107</f>
        <v>57177714.960000001</v>
      </c>
      <c r="K108" s="26">
        <f t="shared" si="3"/>
        <v>8812500</v>
      </c>
      <c r="L108" s="26">
        <f t="shared" si="3"/>
        <v>0</v>
      </c>
    </row>
  </sheetData>
  <mergeCells count="14">
    <mergeCell ref="B107:G107"/>
    <mergeCell ref="B108:G108"/>
    <mergeCell ref="K1:L1"/>
    <mergeCell ref="H5:H6"/>
    <mergeCell ref="G5:G6"/>
    <mergeCell ref="I5:L5"/>
    <mergeCell ref="B8:L8"/>
    <mergeCell ref="B2:L2"/>
    <mergeCell ref="B3:L3"/>
    <mergeCell ref="B5:B6"/>
    <mergeCell ref="C5:C6"/>
    <mergeCell ref="D5:D6"/>
    <mergeCell ref="E5:E6"/>
    <mergeCell ref="F5:F6"/>
  </mergeCells>
  <printOptions horizontalCentered="1"/>
  <pageMargins left="0" right="0" top="0.59055118110236227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6-илова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2025-04-22T12:55:28Z</dcterms:modified>
</cp:coreProperties>
</file>