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Веб сайтга жойлаштириш учун маълумотлар\Бюджет очиқлигини таъминлаш бўйича 2024 йил 9 ойлик маълумотлар\Молиявий бюджет тўғрисидаги очиқ маълумотлар\"/>
    </mc:Choice>
  </mc:AlternateContent>
  <bookViews>
    <workbookView xWindow="0" yWindow="0" windowWidth="28800" windowHeight="12330"/>
  </bookViews>
  <sheets>
    <sheet name="8-илова" sheetId="16" r:id="rId1"/>
  </sheets>
  <definedNames>
    <definedName name="_xlnm.Print_Area" localSheetId="0">'8-илова'!$B$1:$L$21</definedName>
  </definedNames>
  <calcPr calcId="191029"/>
</workbook>
</file>

<file path=xl/calcChain.xml><?xml version="1.0" encoding="utf-8"?>
<calcChain xmlns="http://schemas.openxmlformats.org/spreadsheetml/2006/main">
  <c r="K17" i="16" l="1"/>
  <c r="K16" i="16"/>
  <c r="K15" i="16"/>
  <c r="K14" i="16"/>
  <c r="J13" i="16"/>
  <c r="I13" i="16"/>
  <c r="K13" i="16" s="1"/>
  <c r="H13" i="16"/>
  <c r="H7" i="16" s="1"/>
  <c r="G13" i="16"/>
  <c r="F13" i="16"/>
  <c r="K11" i="16"/>
  <c r="K9" i="16"/>
  <c r="J8" i="16"/>
  <c r="I8" i="16"/>
  <c r="K8" i="16" s="1"/>
  <c r="H8" i="16"/>
  <c r="G8" i="16"/>
  <c r="F8" i="16"/>
  <c r="G7" i="16"/>
  <c r="F7" i="16"/>
  <c r="J7" i="16" l="1"/>
  <c r="I7" i="16"/>
  <c r="K7" i="16" s="1"/>
</calcChain>
</file>

<file path=xl/sharedStrings.xml><?xml version="1.0" encoding="utf-8"?>
<sst xmlns="http://schemas.openxmlformats.org/spreadsheetml/2006/main" count="52" uniqueCount="37">
  <si>
    <t>МАЪЛУМОТЛАР</t>
  </si>
  <si>
    <t>Т/р</t>
  </si>
  <si>
    <t>Лойиҳа қуввати</t>
  </si>
  <si>
    <t>Ўзбекистон Республикаси 
Олий суди</t>
  </si>
  <si>
    <t>тақсимланмаган маблағ</t>
  </si>
  <si>
    <t>IV</t>
  </si>
  <si>
    <t>III</t>
  </si>
  <si>
    <t>Ўзбекистон Республикаси ва Тошкент шаҳар ҳарбий судлари биноларини реконструкция қилиш</t>
  </si>
  <si>
    <t>II</t>
  </si>
  <si>
    <t>Тошкент шаҳар, Яшнобод тумани, Оҳангарон шоҳ кўчасида Тошкент шаҳар умумий юрисдикция судларига янги бино қуриш (маъмурий, иқтисодий, жиноий ва фуқаролик ишлари)</t>
  </si>
  <si>
    <t>I</t>
  </si>
  <si>
    <t>Йил давомида қўшимча ажратилган маблағлар асосида (млн. сўм)</t>
  </si>
  <si>
    <t>Йил бошида тасдиқланган дастур асосида (млн. сўм)</t>
  </si>
  <si>
    <t>Ажратилган маблағнинг ўзлаштирилиши (%)</t>
  </si>
  <si>
    <t>Бажарилган ишлар ва харажатларнинг миқдори (млн. сўм)</t>
  </si>
  <si>
    <t>Молиялаштирилган (тўланган) маблағлар (млн. сўм)</t>
  </si>
  <si>
    <t>Режалаштирилган маблағ</t>
  </si>
  <si>
    <r>
      <rPr>
        <b/>
        <i/>
        <sz val="16"/>
        <color theme="1"/>
        <rFont val="Times New Roman"/>
        <family val="1"/>
        <charset val="204"/>
      </rPr>
      <t>Эслатма;</t>
    </r>
    <r>
      <rPr>
        <sz val="16"/>
        <color theme="1"/>
        <rFont val="Times New Roman"/>
        <family val="1"/>
        <charset val="204"/>
      </rPr>
      <t xml:space="preserve"> 1. Вилоятлар ва Тошкент шаҳар  хокимликлари "Ягона буюртмачи хизмати" инжиниринг компаниялари ҳамда Тошкент вилояти хокимлиги ҳузуридаги "Тошкент вилояти  бизнес марказларини қуриш дирекцияси" ДУК   Дастурда назарда тутилган объектларга тегишлиги бўйича буюртмачи этиб белгиланган. 
              2. Дастурдаги суд объектлари бўйича режалаштирилган (лимит) маблағлар буюртмачиларга капитал қўйилмаларни ўтказиш тўғрисидаги баённома асосида Молия вазирлиги томонидан берилади.
</t>
    </r>
  </si>
  <si>
    <t>объект</t>
  </si>
  <si>
    <t>Дастурга киритиш учун асос</t>
  </si>
  <si>
    <t>Ўлчов бирлиги</t>
  </si>
  <si>
    <t>Амалга ошириш муддати</t>
  </si>
  <si>
    <t>Объект номи ва манзили</t>
  </si>
  <si>
    <t>Бюджет жараёнининг очиқлигини таъминлаш мақсадида расмий веб сайтларда маълумотларни жойлаштириш тартиби тўғрисидаги низомга                                                        8-ИЛОВА</t>
  </si>
  <si>
    <t>Қорақалпоғистон Республикаси жиноят ишлари бўйича Тахиатош туман судига янги бино қуриш</t>
  </si>
  <si>
    <t>Қорақалпоғистон Республикаси Нукус ҳарбий суди биносини реконструкция қилиш</t>
  </si>
  <si>
    <t xml:space="preserve">Бухоро вилояти жиноят ишлари бўйича Бухоро шаҳар судига янги бино қуриш </t>
  </si>
  <si>
    <t>Қашқадарё вилояти жиноят ишлари бўйича Деҳқонобод туман судига янги бино қуриш</t>
  </si>
  <si>
    <t xml:space="preserve">2024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t>
  </si>
  <si>
    <t>2021 -
2024 йй.</t>
  </si>
  <si>
    <t>Ўзбекистон Республикаси 
Президентининг 
2023 йил 25 декабрдаги 
ПҚ-404-сон қарори</t>
  </si>
  <si>
    <t>2023-2024 йй.</t>
  </si>
  <si>
    <t>2024 й</t>
  </si>
  <si>
    <r>
      <t xml:space="preserve">Кейинги йиллар лойиҳа қидирув ишлари учун; </t>
    </r>
    <r>
      <rPr>
        <b/>
        <i/>
        <sz val="14"/>
        <rFont val="Times New Roman"/>
        <family val="1"/>
        <charset val="204"/>
      </rPr>
      <t>Жами</t>
    </r>
  </si>
  <si>
    <r>
      <t>Кредитор қарздорликни қоплаш;</t>
    </r>
    <r>
      <rPr>
        <b/>
        <i/>
        <sz val="14"/>
        <rFont val="Times New Roman"/>
        <family val="1"/>
        <charset val="204"/>
      </rPr>
      <t xml:space="preserve"> Жами</t>
    </r>
  </si>
  <si>
    <r>
      <t xml:space="preserve">Янгидан бошланувчи объектлар;
</t>
    </r>
    <r>
      <rPr>
        <b/>
        <i/>
        <sz val="14"/>
        <rFont val="Times New Roman"/>
        <family val="1"/>
        <charset val="204"/>
      </rPr>
      <t>Жами</t>
    </r>
  </si>
  <si>
    <r>
      <t xml:space="preserve">Йилдан йилга ўтувчи объектлар; 
</t>
    </r>
    <r>
      <rPr>
        <b/>
        <i/>
        <sz val="14"/>
        <rFont val="Times New Roman"/>
        <family val="1"/>
        <charset val="204"/>
      </rPr>
      <t>Жами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</si>
</sst>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_-* #,##0.00\ _₽_-;\-* #,##0.00\ _₽_-;_-* &quot;-&quot;??\ _₽_-;_-@_-"/>
    <numFmt numFmtId="167" formatCode="#,##0.000"/>
    <numFmt numFmtId="168" formatCode="_-* #,##0.00\ _с_ў_м_-;\-* #,##0.00\ _с_ў_м_-;_-* &quot;-&quot;??\ _с_ў_м_-;_-@_-"/>
    <numFmt numFmtId="170" formatCode="_-* #\ ##0.00_-;\-* #\ ##0.00_-;_-* &quot;-&quot;??_-;_-@_-"/>
    <numFmt numFmtId="171" formatCode="_-* #\ ##0.00\ _₽_-;\-* #\ ##0.00\ _₽_-;_-* &quot;-&quot;??\ _₽_-;_-@_-"/>
    <numFmt numFmtId="172" formatCode="_-* #\ ##0.00\ _с_ў_м_-;\-* #\ ##0.00\ _с_ў_м_-;_-* &quot;-&quot;??\ _с_ў_м_-;_-@_-"/>
  </numFmts>
  <fonts count="20">
    <font>
      <sz val="11"/>
      <color theme="1"/>
      <name val="Calibri"/>
      <family val="2"/>
      <charset val="204"/>
      <scheme val="minor"/>
    </font>
    <font>
      <sz val="14"/>
      <color theme="1"/>
      <name val="Times New Roman"/>
      <family val="1"/>
      <charset val="204"/>
    </font>
    <font>
      <b/>
      <sz val="14"/>
      <color theme="1"/>
      <name val="Times New Roman"/>
      <family val="1"/>
      <charset val="204"/>
    </font>
    <font>
      <b/>
      <sz val="18"/>
      <color theme="1"/>
      <name val="Times New Roman"/>
      <family val="1"/>
      <charset val="204"/>
    </font>
    <font>
      <b/>
      <sz val="16"/>
      <color theme="1"/>
      <name val="Times New Roman"/>
      <family val="1"/>
      <charset val="204"/>
    </font>
    <font>
      <sz val="10"/>
      <name val="Arial"/>
      <family val="2"/>
      <charset val="204"/>
    </font>
    <font>
      <sz val="11"/>
      <color theme="1"/>
      <name val="Calibri"/>
      <family val="2"/>
      <scheme val="minor"/>
    </font>
    <font>
      <sz val="11"/>
      <color theme="1"/>
      <name val="Calibri"/>
      <family val="2"/>
      <charset val="204"/>
      <scheme val="minor"/>
    </font>
    <font>
      <b/>
      <sz val="14"/>
      <name val="Times New Roman"/>
      <family val="1"/>
      <charset val="204"/>
    </font>
    <font>
      <sz val="16"/>
      <color theme="1"/>
      <name val="Times New Roman"/>
      <family val="1"/>
      <charset val="204"/>
    </font>
    <font>
      <b/>
      <i/>
      <sz val="16"/>
      <color theme="1"/>
      <name val="Times New Roman"/>
      <family val="1"/>
      <charset val="204"/>
    </font>
    <font>
      <sz val="16"/>
      <name val="Times New Roman"/>
      <family val="1"/>
      <charset val="204"/>
    </font>
    <font>
      <b/>
      <sz val="16"/>
      <name val="Times New Roman"/>
      <family val="1"/>
      <charset val="204"/>
    </font>
    <font>
      <sz val="11"/>
      <color theme="1"/>
      <name val="Calibri"/>
      <family val="2"/>
    </font>
    <font>
      <sz val="14"/>
      <name val="Times New Roman"/>
      <family val="1"/>
      <charset val="204"/>
    </font>
    <font>
      <b/>
      <i/>
      <sz val="14"/>
      <name val="Times New Roman"/>
      <family val="1"/>
      <charset val="204"/>
    </font>
    <font>
      <sz val="11"/>
      <color theme="1"/>
      <name val="Calibri"/>
      <charset val="204"/>
      <scheme val="minor"/>
    </font>
    <font>
      <sz val="11"/>
      <color theme="1"/>
      <name val="Calibri"/>
      <charset val="134"/>
      <scheme val="minor"/>
    </font>
    <font>
      <sz val="10"/>
      <name val="Arial"/>
      <charset val="204"/>
    </font>
    <font>
      <sz val="11"/>
      <color theme="1"/>
      <name val="Calibri"/>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9">
    <xf numFmtId="0" fontId="0" fillId="0" borderId="0"/>
    <xf numFmtId="0" fontId="5" fillId="0" borderId="0"/>
    <xf numFmtId="0" fontId="6" fillId="0" borderId="0"/>
    <xf numFmtId="166" fontId="7" fillId="0" borderId="0" applyFont="0" applyFill="0" applyBorder="0" applyAlignment="0" applyProtection="0"/>
    <xf numFmtId="0" fontId="5" fillId="0" borderId="0"/>
    <xf numFmtId="0" fontId="13" fillId="0" borderId="0"/>
    <xf numFmtId="168" fontId="7" fillId="0" borderId="0" applyFont="0" applyFill="0" applyBorder="0" applyAlignment="0" applyProtection="0"/>
    <xf numFmtId="0" fontId="7" fillId="0" borderId="0"/>
    <xf numFmtId="0" fontId="7" fillId="0" borderId="0"/>
    <xf numFmtId="0" fontId="18" fillId="0" borderId="0"/>
    <xf numFmtId="170" fontId="16" fillId="0" borderId="0" applyFont="0" applyFill="0" applyBorder="0" applyAlignment="0" applyProtection="0"/>
    <xf numFmtId="0" fontId="16" fillId="0" borderId="0"/>
    <xf numFmtId="0" fontId="18" fillId="0" borderId="0"/>
    <xf numFmtId="164" fontId="7" fillId="0" borderId="0" applyFont="0" applyFill="0" applyBorder="0" applyAlignment="0" applyProtection="0"/>
    <xf numFmtId="0" fontId="19" fillId="0" borderId="0"/>
    <xf numFmtId="0" fontId="17" fillId="0" borderId="0"/>
    <xf numFmtId="171" fontId="16" fillId="0" borderId="0" applyFont="0" applyFill="0" applyBorder="0" applyAlignment="0" applyProtection="0"/>
    <xf numFmtId="172" fontId="16" fillId="0" borderId="0" applyFont="0" applyFill="0" applyBorder="0" applyAlignment="0" applyProtection="0"/>
    <xf numFmtId="166" fontId="7" fillId="0" borderId="0" applyFont="0" applyFill="0" applyBorder="0" applyAlignment="0" applyProtection="0"/>
  </cellStyleXfs>
  <cellXfs count="46">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5" fontId="11" fillId="0" borderId="1" xfId="4" applyNumberFormat="1" applyFont="1" applyBorder="1" applyAlignment="1">
      <alignment horizontal="center" vertical="center" wrapText="1"/>
    </xf>
    <xf numFmtId="165" fontId="11" fillId="2" borderId="1" xfId="4" applyNumberFormat="1" applyFont="1" applyFill="1" applyBorder="1" applyAlignment="1">
      <alignment horizontal="center" vertical="center" wrapText="1"/>
    </xf>
    <xf numFmtId="0" fontId="2" fillId="0" borderId="1" xfId="0" applyFont="1" applyBorder="1" applyAlignment="1">
      <alignment horizontal="left" vertical="center" wrapText="1"/>
    </xf>
    <xf numFmtId="4" fontId="11" fillId="2" borderId="1" xfId="4"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 fillId="0" borderId="0" xfId="0" applyFont="1" applyAlignment="1">
      <alignment vertical="center" wrapText="1"/>
    </xf>
    <xf numFmtId="165" fontId="12" fillId="0" borderId="1" xfId="4" applyNumberFormat="1" applyFont="1" applyBorder="1" applyAlignment="1">
      <alignment horizontal="center" vertical="center" wrapText="1"/>
    </xf>
    <xf numFmtId="0" fontId="2"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1" fillId="3" borderId="1" xfId="0" applyFont="1" applyFill="1" applyBorder="1" applyAlignment="1">
      <alignment horizontal="center" vertical="center"/>
    </xf>
    <xf numFmtId="165" fontId="12" fillId="3" borderId="1" xfId="4" applyNumberFormat="1" applyFont="1" applyFill="1" applyBorder="1" applyAlignment="1">
      <alignment horizontal="center" vertical="center" wrapText="1"/>
    </xf>
    <xf numFmtId="0" fontId="11" fillId="3" borderId="1" xfId="0" applyFont="1" applyFill="1" applyBorder="1"/>
    <xf numFmtId="167" fontId="12" fillId="3" borderId="1" xfId="4" applyNumberFormat="1" applyFont="1" applyFill="1" applyBorder="1" applyAlignment="1">
      <alignment horizontal="center" vertical="center" wrapText="1"/>
    </xf>
    <xf numFmtId="0" fontId="14" fillId="3" borderId="1" xfId="0" applyFont="1" applyFill="1" applyBorder="1"/>
    <xf numFmtId="3" fontId="12" fillId="3" borderId="1" xfId="4" applyNumberFormat="1" applyFont="1" applyFill="1" applyBorder="1" applyAlignment="1">
      <alignment horizontal="center" vertical="center" wrapText="1"/>
    </xf>
    <xf numFmtId="4" fontId="12" fillId="3" borderId="1" xfId="4" applyNumberFormat="1" applyFont="1" applyFill="1" applyBorder="1" applyAlignment="1">
      <alignment horizontal="center" vertical="center" wrapText="1"/>
    </xf>
    <xf numFmtId="0" fontId="12" fillId="3" borderId="1" xfId="0" applyFont="1" applyFill="1" applyBorder="1" applyAlignment="1">
      <alignment horizontal="center" vertical="center"/>
    </xf>
    <xf numFmtId="165" fontId="12" fillId="3" borderId="1" xfId="0" applyNumberFormat="1" applyFont="1" applyFill="1" applyBorder="1" applyAlignment="1">
      <alignment horizontal="center" vertical="center"/>
    </xf>
    <xf numFmtId="167" fontId="12" fillId="3"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4" xfId="0"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2" fillId="2"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left" vertical="center" wrapText="1"/>
    </xf>
  </cellXfs>
  <cellStyles count="19">
    <cellStyle name="Обычный" xfId="0" builtinId="0"/>
    <cellStyle name="Обычный 2" xfId="11"/>
    <cellStyle name="Обычный 2 2" xfId="4"/>
    <cellStyle name="Обычный 2 2 2" xfId="1"/>
    <cellStyle name="Обычный 2 2 2 2" xfId="12"/>
    <cellStyle name="Обычный 2 2 3" xfId="9"/>
    <cellStyle name="Обычный 2 3" xfId="5"/>
    <cellStyle name="Обычный 2 3 2" xfId="14"/>
    <cellStyle name="Обычный 4" xfId="2"/>
    <cellStyle name="Обычный 4 2" xfId="8"/>
    <cellStyle name="Обычный 4 3" xfId="15"/>
    <cellStyle name="Обычный 5" xfId="7"/>
    <cellStyle name="Финансовый 2" xfId="3"/>
    <cellStyle name="Финансовый 2 2" xfId="16"/>
    <cellStyle name="Финансовый 2 2 2" xfId="18"/>
    <cellStyle name="Финансовый 3" xfId="6"/>
    <cellStyle name="Финансовый 3 2" xfId="17"/>
    <cellStyle name="Финансовый 4" xfId="13"/>
    <cellStyle name="Финансовый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22"/>
  <sheetViews>
    <sheetView tabSelected="1" view="pageBreakPreview" topLeftCell="A10" zoomScale="70" zoomScaleNormal="70" zoomScaleSheetLayoutView="70" workbookViewId="0">
      <selection activeCell="E13" sqref="E13"/>
    </sheetView>
  </sheetViews>
  <sheetFormatPr defaultColWidth="9.140625" defaultRowHeight="18.75"/>
  <cols>
    <col min="1" max="2" width="5.28515625" style="3" customWidth="1"/>
    <col min="3" max="3" width="48.28515625" style="3" customWidth="1"/>
    <col min="4" max="4" width="11.7109375" style="3" customWidth="1"/>
    <col min="5" max="5" width="13.140625" style="3" customWidth="1"/>
    <col min="6" max="6" width="12.140625" style="3" customWidth="1"/>
    <col min="7" max="8" width="33" style="3" customWidth="1"/>
    <col min="9" max="9" width="26.28515625" style="3" customWidth="1"/>
    <col min="10" max="10" width="29" style="3" customWidth="1"/>
    <col min="11" max="11" width="26.42578125" style="3" customWidth="1"/>
    <col min="12" max="12" width="36.140625" style="3" customWidth="1"/>
    <col min="13" max="16384" width="9.140625" style="3"/>
  </cols>
  <sheetData>
    <row r="1" spans="2:13" ht="88.5" customHeight="1">
      <c r="K1" s="35" t="s">
        <v>23</v>
      </c>
      <c r="L1" s="35"/>
      <c r="M1" s="12"/>
    </row>
    <row r="2" spans="2:13" ht="49.5" customHeight="1">
      <c r="B2" s="36" t="s">
        <v>28</v>
      </c>
      <c r="C2" s="36"/>
      <c r="D2" s="36"/>
      <c r="E2" s="36"/>
      <c r="F2" s="36"/>
      <c r="G2" s="36"/>
      <c r="H2" s="36"/>
      <c r="I2" s="36"/>
      <c r="J2" s="36"/>
      <c r="K2" s="36"/>
      <c r="L2" s="36"/>
    </row>
    <row r="3" spans="2:13" ht="38.25" customHeight="1">
      <c r="B3" s="37" t="s">
        <v>0</v>
      </c>
      <c r="C3" s="37"/>
      <c r="D3" s="37"/>
      <c r="E3" s="37"/>
      <c r="F3" s="37"/>
      <c r="G3" s="37"/>
      <c r="H3" s="37"/>
      <c r="I3" s="37"/>
      <c r="J3" s="37"/>
      <c r="K3" s="37"/>
      <c r="L3" s="37"/>
    </row>
    <row r="4" spans="2:13" ht="9.75" customHeight="1">
      <c r="B4" s="38"/>
      <c r="C4" s="38"/>
      <c r="D4" s="38"/>
      <c r="E4" s="38"/>
      <c r="F4" s="38"/>
      <c r="G4" s="38"/>
      <c r="H4" s="38"/>
      <c r="I4" s="38"/>
      <c r="J4" s="38"/>
      <c r="K4" s="42"/>
    </row>
    <row r="5" spans="2:13">
      <c r="B5" s="39" t="s">
        <v>1</v>
      </c>
      <c r="C5" s="39" t="s">
        <v>22</v>
      </c>
      <c r="D5" s="39" t="s">
        <v>21</v>
      </c>
      <c r="E5" s="40" t="s">
        <v>20</v>
      </c>
      <c r="F5" s="40" t="s">
        <v>2</v>
      </c>
      <c r="G5" s="39" t="s">
        <v>16</v>
      </c>
      <c r="H5" s="39"/>
      <c r="I5" s="39" t="s">
        <v>15</v>
      </c>
      <c r="J5" s="40" t="s">
        <v>14</v>
      </c>
      <c r="K5" s="39" t="s">
        <v>13</v>
      </c>
      <c r="L5" s="39" t="s">
        <v>19</v>
      </c>
    </row>
    <row r="6" spans="2:13" ht="56.25">
      <c r="B6" s="39"/>
      <c r="C6" s="39"/>
      <c r="D6" s="39"/>
      <c r="E6" s="41"/>
      <c r="F6" s="41"/>
      <c r="G6" s="14" t="s">
        <v>12</v>
      </c>
      <c r="H6" s="14" t="s">
        <v>11</v>
      </c>
      <c r="I6" s="39"/>
      <c r="J6" s="41"/>
      <c r="K6" s="39"/>
      <c r="L6" s="39"/>
    </row>
    <row r="7" spans="2:13" ht="44.25" customHeight="1">
      <c r="B7" s="29"/>
      <c r="C7" s="29" t="s">
        <v>3</v>
      </c>
      <c r="D7" s="29"/>
      <c r="E7" s="30"/>
      <c r="F7" s="31">
        <f>+F8+F13</f>
        <v>6</v>
      </c>
      <c r="G7" s="32">
        <f>+G8+G13+G18+G19</f>
        <v>77700</v>
      </c>
      <c r="H7" s="32">
        <f>+H8+H13+H18+H19</f>
        <v>0</v>
      </c>
      <c r="I7" s="32">
        <f>I8+I13+I18+I19</f>
        <v>33943.269999999997</v>
      </c>
      <c r="J7" s="32">
        <f>+J8+J13+J18+J19</f>
        <v>40440.050000000003</v>
      </c>
      <c r="K7" s="33">
        <f>I7/G7*100</f>
        <v>43.685032175032177</v>
      </c>
      <c r="L7" s="29"/>
    </row>
    <row r="8" spans="2:13" ht="38.25">
      <c r="B8" s="15" t="s">
        <v>10</v>
      </c>
      <c r="C8" s="16" t="s">
        <v>36</v>
      </c>
      <c r="D8" s="23"/>
      <c r="E8" s="18" t="s">
        <v>18</v>
      </c>
      <c r="F8" s="26">
        <f>+F9+F11</f>
        <v>2</v>
      </c>
      <c r="G8" s="27">
        <f>G9+G10+G11+G12</f>
        <v>37913.800000000003</v>
      </c>
      <c r="H8" s="28">
        <f t="shared" ref="H8:J8" si="0">H9+H10+H11+H12</f>
        <v>0</v>
      </c>
      <c r="I8" s="27">
        <f t="shared" si="0"/>
        <v>6617.67</v>
      </c>
      <c r="J8" s="27">
        <f t="shared" si="0"/>
        <v>12677.02</v>
      </c>
      <c r="K8" s="28">
        <f>I8/G8*100</f>
        <v>17.454515242471079</v>
      </c>
      <c r="L8" s="23"/>
    </row>
    <row r="9" spans="2:13" ht="112.5">
      <c r="B9" s="43">
        <v>1</v>
      </c>
      <c r="C9" s="2" t="s">
        <v>9</v>
      </c>
      <c r="D9" s="5" t="s">
        <v>29</v>
      </c>
      <c r="E9" s="4" t="s">
        <v>18</v>
      </c>
      <c r="F9" s="11">
        <v>1</v>
      </c>
      <c r="G9" s="13">
        <v>15428.87</v>
      </c>
      <c r="H9" s="6">
        <v>0</v>
      </c>
      <c r="I9" s="9">
        <v>3492.58</v>
      </c>
      <c r="J9" s="9">
        <v>7921.69</v>
      </c>
      <c r="K9" s="10">
        <f>I9/G9*100</f>
        <v>22.636654531407675</v>
      </c>
      <c r="L9" s="5" t="s">
        <v>30</v>
      </c>
    </row>
    <row r="10" spans="2:13" ht="31.5" customHeight="1">
      <c r="B10" s="44"/>
      <c r="C10" s="8" t="s">
        <v>4</v>
      </c>
      <c r="D10" s="5"/>
      <c r="E10" s="4"/>
      <c r="F10" s="11"/>
      <c r="G10" s="13">
        <v>16416.13</v>
      </c>
      <c r="H10" s="6">
        <v>0</v>
      </c>
      <c r="I10" s="7"/>
      <c r="J10" s="7"/>
      <c r="K10" s="7"/>
      <c r="L10" s="5"/>
    </row>
    <row r="11" spans="2:13" ht="75">
      <c r="B11" s="43">
        <v>2</v>
      </c>
      <c r="C11" s="2" t="s">
        <v>7</v>
      </c>
      <c r="D11" s="5" t="s">
        <v>31</v>
      </c>
      <c r="E11" s="4" t="s">
        <v>18</v>
      </c>
      <c r="F11" s="11">
        <v>1</v>
      </c>
      <c r="G11" s="13">
        <v>3134.12</v>
      </c>
      <c r="H11" s="6">
        <v>0</v>
      </c>
      <c r="I11" s="9">
        <v>3125.09</v>
      </c>
      <c r="J11" s="9">
        <v>4755.33</v>
      </c>
      <c r="K11" s="10">
        <f>I11/G11*100</f>
        <v>99.71188084693631</v>
      </c>
      <c r="L11" s="5" t="s">
        <v>30</v>
      </c>
    </row>
    <row r="12" spans="2:13" ht="32.25" customHeight="1">
      <c r="B12" s="44"/>
      <c r="C12" s="8" t="s">
        <v>4</v>
      </c>
      <c r="D12" s="5"/>
      <c r="E12" s="4"/>
      <c r="F12" s="11"/>
      <c r="G12" s="13">
        <v>2934.68</v>
      </c>
      <c r="H12" s="6">
        <v>0</v>
      </c>
      <c r="I12" s="7"/>
      <c r="J12" s="7"/>
      <c r="K12" s="10"/>
      <c r="L12" s="5"/>
    </row>
    <row r="13" spans="2:13" ht="38.25">
      <c r="B13" s="15" t="s">
        <v>8</v>
      </c>
      <c r="C13" s="16" t="s">
        <v>35</v>
      </c>
      <c r="D13" s="17"/>
      <c r="E13" s="18"/>
      <c r="F13" s="24">
        <f>+F14+F15+F16+F17</f>
        <v>4</v>
      </c>
      <c r="G13" s="20">
        <f>+G14+G15+G16+G17</f>
        <v>34019.599999999999</v>
      </c>
      <c r="H13" s="25">
        <f t="shared" ref="H13:J13" si="1">+H14+H15+H16+H17</f>
        <v>0</v>
      </c>
      <c r="I13" s="20">
        <f t="shared" si="1"/>
        <v>27325.599999999999</v>
      </c>
      <c r="J13" s="20">
        <f t="shared" si="1"/>
        <v>27763.030000000002</v>
      </c>
      <c r="K13" s="25">
        <f t="shared" ref="K13:K17" si="2">I13/G13*100</f>
        <v>80.323107855471548</v>
      </c>
      <c r="L13" s="23"/>
    </row>
    <row r="14" spans="2:13" ht="75">
      <c r="B14" s="1"/>
      <c r="C14" s="2" t="s">
        <v>24</v>
      </c>
      <c r="D14" s="5" t="s">
        <v>32</v>
      </c>
      <c r="E14" s="4" t="s">
        <v>18</v>
      </c>
      <c r="F14" s="11">
        <v>1</v>
      </c>
      <c r="G14" s="13">
        <v>6200</v>
      </c>
      <c r="H14" s="6">
        <v>0</v>
      </c>
      <c r="I14" s="6">
        <v>5846.24</v>
      </c>
      <c r="J14" s="6">
        <v>5680.54</v>
      </c>
      <c r="K14" s="10">
        <f t="shared" si="2"/>
        <v>94.294193548387099</v>
      </c>
      <c r="L14" s="5" t="s">
        <v>30</v>
      </c>
    </row>
    <row r="15" spans="2:13" ht="75">
      <c r="B15" s="1"/>
      <c r="C15" s="2" t="s">
        <v>25</v>
      </c>
      <c r="D15" s="5" t="s">
        <v>32</v>
      </c>
      <c r="E15" s="4" t="s">
        <v>18</v>
      </c>
      <c r="F15" s="11">
        <v>1</v>
      </c>
      <c r="G15" s="13">
        <v>7826.1</v>
      </c>
      <c r="H15" s="6">
        <v>0</v>
      </c>
      <c r="I15" s="6">
        <v>4776.4399999999996</v>
      </c>
      <c r="J15" s="6">
        <v>3920.96</v>
      </c>
      <c r="K15" s="10">
        <f t="shared" si="2"/>
        <v>61.032187168576932</v>
      </c>
      <c r="L15" s="5" t="s">
        <v>30</v>
      </c>
    </row>
    <row r="16" spans="2:13" ht="75">
      <c r="B16" s="1"/>
      <c r="C16" s="2" t="s">
        <v>26</v>
      </c>
      <c r="D16" s="5" t="s">
        <v>32</v>
      </c>
      <c r="E16" s="4" t="s">
        <v>18</v>
      </c>
      <c r="F16" s="11">
        <v>1</v>
      </c>
      <c r="G16" s="13">
        <v>12112.9</v>
      </c>
      <c r="H16" s="6">
        <v>0</v>
      </c>
      <c r="I16" s="6">
        <v>10378.56</v>
      </c>
      <c r="J16" s="6">
        <v>10909.51</v>
      </c>
      <c r="K16" s="10">
        <f t="shared" si="2"/>
        <v>85.681876346704755</v>
      </c>
      <c r="L16" s="5" t="s">
        <v>30</v>
      </c>
    </row>
    <row r="17" spans="2:12" ht="75">
      <c r="B17" s="1"/>
      <c r="C17" s="2" t="s">
        <v>27</v>
      </c>
      <c r="D17" s="5" t="s">
        <v>32</v>
      </c>
      <c r="E17" s="4" t="s">
        <v>18</v>
      </c>
      <c r="F17" s="11">
        <v>1</v>
      </c>
      <c r="G17" s="13">
        <v>7880.6</v>
      </c>
      <c r="H17" s="6">
        <v>0</v>
      </c>
      <c r="I17" s="6">
        <v>6324.36</v>
      </c>
      <c r="J17" s="6">
        <v>7252.02</v>
      </c>
      <c r="K17" s="10">
        <f t="shared" si="2"/>
        <v>80.252265055960208</v>
      </c>
      <c r="L17" s="5" t="s">
        <v>30</v>
      </c>
    </row>
    <row r="18" spans="2:12" ht="38.25">
      <c r="B18" s="15" t="s">
        <v>6</v>
      </c>
      <c r="C18" s="16" t="s">
        <v>33</v>
      </c>
      <c r="D18" s="17"/>
      <c r="E18" s="18"/>
      <c r="F18" s="19"/>
      <c r="G18" s="20">
        <v>2000</v>
      </c>
      <c r="H18" s="21"/>
      <c r="I18" s="22">
        <v>0</v>
      </c>
      <c r="J18" s="22">
        <v>0</v>
      </c>
      <c r="K18" s="22">
        <v>0</v>
      </c>
      <c r="L18" s="23"/>
    </row>
    <row r="19" spans="2:12" ht="39">
      <c r="B19" s="15" t="s">
        <v>5</v>
      </c>
      <c r="C19" s="16" t="s">
        <v>34</v>
      </c>
      <c r="D19" s="17"/>
      <c r="E19" s="18"/>
      <c r="F19" s="19"/>
      <c r="G19" s="20">
        <v>3766.6</v>
      </c>
      <c r="H19" s="21"/>
      <c r="I19" s="22">
        <v>0</v>
      </c>
      <c r="J19" s="22">
        <v>0</v>
      </c>
      <c r="K19" s="22">
        <v>0</v>
      </c>
      <c r="L19" s="23"/>
    </row>
    <row r="21" spans="2:12" ht="84.75" customHeight="1">
      <c r="B21" s="45" t="s">
        <v>17</v>
      </c>
      <c r="C21" s="34"/>
      <c r="D21" s="34"/>
      <c r="E21" s="34"/>
      <c r="F21" s="34"/>
      <c r="G21" s="34"/>
      <c r="H21" s="34"/>
      <c r="I21" s="34"/>
      <c r="J21" s="34"/>
      <c r="K21" s="34"/>
      <c r="L21" s="34"/>
    </row>
    <row r="22" spans="2:12" ht="50.25" customHeight="1">
      <c r="B22" s="35"/>
      <c r="C22" s="35"/>
      <c r="D22" s="35"/>
      <c r="E22" s="35"/>
      <c r="F22" s="35"/>
      <c r="G22" s="35"/>
      <c r="H22" s="35"/>
      <c r="I22" s="35"/>
      <c r="J22" s="35"/>
      <c r="K22" s="35"/>
      <c r="L22" s="35"/>
    </row>
  </sheetData>
  <mergeCells count="18">
    <mergeCell ref="B22:L22"/>
    <mergeCell ref="I5:I6"/>
    <mergeCell ref="J5:J6"/>
    <mergeCell ref="K5:K6"/>
    <mergeCell ref="L5:L6"/>
    <mergeCell ref="B9:B10"/>
    <mergeCell ref="B21:L21"/>
    <mergeCell ref="B11:B12"/>
    <mergeCell ref="K1:L1"/>
    <mergeCell ref="B2:L2"/>
    <mergeCell ref="B3:L3"/>
    <mergeCell ref="B4:K4"/>
    <mergeCell ref="B5:B6"/>
    <mergeCell ref="C5:C6"/>
    <mergeCell ref="D5:D6"/>
    <mergeCell ref="E5:E6"/>
    <mergeCell ref="F5:F6"/>
    <mergeCell ref="G5:H5"/>
  </mergeCells>
  <printOptions horizontalCentered="1"/>
  <pageMargins left="0.11811023622047245" right="0.11811023622047245" top="0.15748031496062992" bottom="0.15748031496062992" header="0.31496062992125984" footer="0.31496062992125984"/>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8-илова</vt:lpstr>
      <vt:lpstr>'8-илова'!Область_печати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1234</cp:lastModifiedBy>
  <cp:lastPrinted>2021-10-11T12:31:39Z</cp:lastPrinted>
  <dcterms:created xsi:type="dcterms:W3CDTF">2021-07-05T09:02:21Z</dcterms:created>
  <dcterms:modified xsi:type="dcterms:W3CDTF">2024-10-12T06:56:29Z</dcterms:modified>
</cp:coreProperties>
</file>