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Давлат хариди-Сайтга\"/>
    </mc:Choice>
  </mc:AlternateContent>
  <bookViews>
    <workbookView xWindow="0" yWindow="0" windowWidth="28800" windowHeight="12435" tabRatio="790"/>
  </bookViews>
  <sheets>
    <sheet name="5-илова.1-кв" sheetId="32" r:id="rId1"/>
    <sheet name="5-илова.2-кв" sheetId="33" r:id="rId2"/>
    <sheet name="5-илова.3-кв" sheetId="34" r:id="rId3"/>
    <sheet name="5-илова.4-кв" sheetId="35" r:id="rId4"/>
    <sheet name="ГТК" sheetId="23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35" l="1"/>
  <c r="L21" i="35"/>
  <c r="L20" i="35"/>
  <c r="L19" i="35"/>
  <c r="L18" i="35"/>
  <c r="L17" i="35"/>
  <c r="L16" i="35"/>
  <c r="L15" i="35"/>
  <c r="L14" i="35"/>
  <c r="L13" i="35"/>
  <c r="L12" i="35"/>
  <c r="L11" i="35"/>
  <c r="L10" i="35"/>
  <c r="L9" i="35"/>
  <c r="L8" i="35"/>
  <c r="L7" i="35"/>
  <c r="L6" i="35"/>
  <c r="L72" i="34"/>
  <c r="L69" i="33"/>
  <c r="L33" i="32"/>
  <c r="L71" i="34" l="1"/>
  <c r="L70" i="34"/>
  <c r="L69" i="34"/>
  <c r="L68" i="34"/>
  <c r="L67" i="34"/>
  <c r="L66" i="34"/>
  <c r="L65" i="34"/>
  <c r="L64" i="34"/>
  <c r="L63" i="34"/>
  <c r="L62" i="34"/>
  <c r="L61" i="34"/>
  <c r="L60" i="34"/>
  <c r="L59" i="34"/>
  <c r="L58" i="34"/>
  <c r="L57" i="34"/>
  <c r="L56" i="34"/>
  <c r="L55" i="34"/>
  <c r="L54" i="34"/>
  <c r="L53" i="34"/>
  <c r="L52" i="34"/>
  <c r="L51" i="34"/>
  <c r="L50" i="34"/>
  <c r="L49" i="34"/>
  <c r="L48" i="34"/>
  <c r="L47" i="34"/>
  <c r="L46" i="34"/>
  <c r="L45" i="34"/>
  <c r="L44" i="34"/>
  <c r="L43" i="34"/>
  <c r="L42" i="34"/>
  <c r="L41" i="34"/>
  <c r="L40" i="34"/>
  <c r="L39" i="34"/>
  <c r="L38" i="34"/>
  <c r="L37" i="34"/>
  <c r="L36" i="34"/>
  <c r="L35" i="34"/>
  <c r="L34" i="34"/>
  <c r="L33" i="34"/>
  <c r="L32" i="34"/>
  <c r="L31" i="34"/>
  <c r="L30" i="34"/>
  <c r="L29" i="34"/>
  <c r="L28" i="34"/>
  <c r="L27" i="34"/>
  <c r="L26" i="34"/>
  <c r="L25" i="34"/>
  <c r="L24" i="34"/>
  <c r="L23" i="34"/>
  <c r="L22" i="34"/>
  <c r="L21" i="34"/>
  <c r="L20" i="34"/>
  <c r="L19" i="34"/>
  <c r="L18" i="34"/>
  <c r="L17" i="34"/>
  <c r="L16" i="34"/>
  <c r="L15" i="34"/>
  <c r="L14" i="34"/>
  <c r="L13" i="34"/>
  <c r="L12" i="34"/>
  <c r="L11" i="34"/>
  <c r="L10" i="34"/>
  <c r="L9" i="34"/>
  <c r="L8" i="34"/>
  <c r="L7" i="34"/>
  <c r="L6" i="34"/>
  <c r="L68" i="33"/>
  <c r="L67" i="33"/>
  <c r="L66" i="33"/>
  <c r="L65" i="33"/>
  <c r="L64" i="33"/>
  <c r="L63" i="33"/>
  <c r="L62" i="33"/>
  <c r="L61" i="33"/>
  <c r="L60" i="33"/>
  <c r="L59" i="33"/>
  <c r="L58" i="33"/>
  <c r="L57" i="33"/>
  <c r="L56" i="33"/>
  <c r="L55" i="33"/>
  <c r="L54" i="33"/>
  <c r="L53" i="33"/>
  <c r="L52" i="33"/>
  <c r="L51" i="33"/>
  <c r="L50" i="33"/>
  <c r="L49" i="33"/>
  <c r="L48" i="33"/>
  <c r="L47" i="33"/>
  <c r="L46" i="33"/>
  <c r="L45" i="33"/>
  <c r="L44" i="33"/>
  <c r="L43" i="33"/>
  <c r="L42" i="33"/>
  <c r="L41" i="33"/>
  <c r="L40" i="33"/>
  <c r="L39" i="33"/>
  <c r="L38" i="33"/>
  <c r="L37" i="33"/>
  <c r="L36" i="33"/>
  <c r="L35" i="33"/>
  <c r="L34" i="33"/>
  <c r="L33" i="33"/>
  <c r="L32" i="33"/>
  <c r="L31" i="33"/>
  <c r="L30" i="33"/>
  <c r="L29" i="33"/>
  <c r="L28" i="33"/>
  <c r="L27" i="33"/>
  <c r="L26" i="33"/>
  <c r="L25" i="33"/>
  <c r="L24" i="33"/>
  <c r="L23" i="33"/>
  <c r="L22" i="33"/>
  <c r="L21" i="33"/>
  <c r="L20" i="33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L32" i="32"/>
  <c r="L31" i="32"/>
  <c r="L30" i="32"/>
  <c r="L29" i="32"/>
  <c r="L28" i="32"/>
  <c r="L27" i="32"/>
  <c r="L26" i="32"/>
  <c r="L25" i="32"/>
  <c r="L24" i="32"/>
  <c r="L23" i="32"/>
  <c r="L22" i="32"/>
  <c r="L21" i="32"/>
  <c r="L20" i="32"/>
  <c r="L19" i="32"/>
  <c r="L18" i="32"/>
  <c r="L17" i="32"/>
  <c r="L16" i="32"/>
  <c r="L15" i="32"/>
  <c r="L14" i="32"/>
  <c r="L13" i="32"/>
  <c r="L12" i="32"/>
  <c r="L11" i="32"/>
  <c r="L10" i="32"/>
  <c r="L9" i="32"/>
  <c r="L8" i="32"/>
  <c r="L7" i="32"/>
  <c r="L6" i="32"/>
  <c r="A9" i="23" l="1"/>
  <c r="A10" i="23" s="1"/>
  <c r="A11" i="23" s="1"/>
  <c r="A12" i="23" s="1"/>
  <c r="A13" i="23" s="1"/>
  <c r="A14" i="23" s="1"/>
  <c r="A15" i="23" s="1"/>
  <c r="A16" i="23" s="1"/>
  <c r="A17" i="23" s="1"/>
</calcChain>
</file>

<file path=xl/sharedStrings.xml><?xml version="1.0" encoding="utf-8"?>
<sst xmlns="http://schemas.openxmlformats.org/spreadsheetml/2006/main" count="846" uniqueCount="361">
  <si>
    <t>Харид қилинган товарлар ва хизматлар номи</t>
  </si>
  <si>
    <t>Битим (шартнома) бўйича товарлар (хизматлар) бир бирлиги нархи (тарифи)</t>
  </si>
  <si>
    <t>Лот/шартнома рақами</t>
  </si>
  <si>
    <t>Т/р</t>
  </si>
  <si>
    <t>1-чорак</t>
  </si>
  <si>
    <t>2-чорак</t>
  </si>
  <si>
    <t>3-чорак</t>
  </si>
  <si>
    <t>№</t>
  </si>
  <si>
    <t>Молиялаштириш манбаси*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</si>
  <si>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</si>
  <si>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</si>
  <si>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</si>
  <si>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</si>
  <si>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>Пудратчи номи</t>
  </si>
  <si>
    <t>Корхона СТИРи</t>
  </si>
  <si>
    <t>Харид қилинган товарлар (хизматлар) жами миқдори (ҳажми) қиймати 
(минг сўм)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</si>
  <si>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</si>
  <si>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Суд хокимияти органларини ривожлантириш жамғармаси маблағлари</t>
  </si>
  <si>
    <t>дона</t>
  </si>
  <si>
    <t>тўғридан-тўғри</t>
  </si>
  <si>
    <t>тўплам</t>
  </si>
  <si>
    <t>Ҳисобот 
даври</t>
  </si>
  <si>
    <t>Харид
 қилинаётган
 товарлар
 (хизматлар)
 ўлчов бирлиги
 (имконият
 даражасида)</t>
  </si>
  <si>
    <t>Пудратчи тўғрисида
 маълумотлар</t>
  </si>
  <si>
    <t>Харид
 қилинаётган
 товарлар
 (хизматлар) 
миқдори
 (ҳажми)</t>
  </si>
  <si>
    <t>Ҳарид 
жараёнини 
амалга 
ошириш тури</t>
  </si>
  <si>
    <t>ABSOLUTE TECH</t>
  </si>
  <si>
    <t>Модуль</t>
  </si>
  <si>
    <r>
      <t xml:space="preserve"> 2021 йилда  
Ўзбекистон Республикаси Олий суди 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</si>
  <si>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t>Сжатый природный газ метан</t>
  </si>
  <si>
    <t>Бюджет маблағлари хисобидан</t>
  </si>
  <si>
    <t>1916477/68 от 04.01.2021</t>
  </si>
  <si>
    <t xml:space="preserve">POYTAXT GAZ SAVDO MCHJ </t>
  </si>
  <si>
    <t>куб.метр</t>
  </si>
  <si>
    <t>Стикер</t>
  </si>
  <si>
    <t>8902964/8928545 от 28.02.2021</t>
  </si>
  <si>
    <t xml:space="preserve">ЧП GRAND PAPIRUS </t>
  </si>
  <si>
    <t>пачка</t>
  </si>
  <si>
    <t>Бумага для заметок</t>
  </si>
  <si>
    <t xml:space="preserve">8902942/8928564 от 28.02.2021 </t>
  </si>
  <si>
    <t xml:space="preserve"> " Кеш Полиграф-сервис " корхонаси</t>
  </si>
  <si>
    <t>Журнал</t>
  </si>
  <si>
    <t>8902932/8928591 от 28.02.2021</t>
  </si>
  <si>
    <t xml:space="preserve">ООО UMAKANSUL BUSINESS </t>
  </si>
  <si>
    <t>Штрих</t>
  </si>
  <si>
    <t>8902902/8928584 от 28.02.2021</t>
  </si>
  <si>
    <t xml:space="preserve"> ООО JAUMKANS PAPER </t>
  </si>
  <si>
    <t>Точилка</t>
  </si>
  <si>
    <t>8902895/8928549 от 28.02.2021</t>
  </si>
  <si>
    <t>ООО JAUMKANS PAPER</t>
  </si>
  <si>
    <t>Ластик</t>
  </si>
  <si>
    <t>89028878928583 от 28.02.2021</t>
  </si>
  <si>
    <t>Батарея</t>
  </si>
  <si>
    <t>8902881/8928526 от 28.02.2021</t>
  </si>
  <si>
    <t xml:space="preserve"> ХК "VIRGO GROUP" </t>
  </si>
  <si>
    <t>8902878/8928525 от 28.02.2021</t>
  </si>
  <si>
    <t xml:space="preserve"> OOO BEST BUY AND SELL </t>
  </si>
  <si>
    <t>Скоба</t>
  </si>
  <si>
    <t>8902873/8928410 от 28.02.2021</t>
  </si>
  <si>
    <t xml:space="preserve">KANS SHOP XK </t>
  </si>
  <si>
    <t>Клей</t>
  </si>
  <si>
    <t>8902863/8928398 от 28.02.2021</t>
  </si>
  <si>
    <t xml:space="preserve">YANGIYER BREND MCHJ </t>
  </si>
  <si>
    <t>Маркер</t>
  </si>
  <si>
    <t>8902848/8928467 от 28.02.2021</t>
  </si>
  <si>
    <t>KANS SHOP XK</t>
  </si>
  <si>
    <t>Клей помада</t>
  </si>
  <si>
    <t>8902843/8928436 от 28.02.2021</t>
  </si>
  <si>
    <t>Ручка</t>
  </si>
  <si>
    <t>8902837/8928354 от 28.02.2021</t>
  </si>
  <si>
    <t>Маска лицевая одноразовая</t>
  </si>
  <si>
    <t>Д/09-04/58 от 23.03.2021</t>
  </si>
  <si>
    <t xml:space="preserve"> АК Дори-Дармон </t>
  </si>
  <si>
    <t>Дезинфицирующее средство</t>
  </si>
  <si>
    <t>Д/09-04/56 от 23.03.2021</t>
  </si>
  <si>
    <t>Потолочный светилник</t>
  </si>
  <si>
    <t>5244202/4836006 от 22.02.2021</t>
  </si>
  <si>
    <t>ООО ITC CRYSTAL</t>
  </si>
  <si>
    <t>Программное обеспечение</t>
  </si>
  <si>
    <t>8892755/8906015 от 21.02.2021</t>
  </si>
  <si>
    <t xml:space="preserve">ООО SHUXRAT ALT`OIR 0020 </t>
  </si>
  <si>
    <t>Светодиодная лампа</t>
  </si>
  <si>
    <t>5245643/4840891 от 01.03.2021</t>
  </si>
  <si>
    <t xml:space="preserve">ЧП IMPORT LOKAL </t>
  </si>
  <si>
    <t>Метр</t>
  </si>
  <si>
    <t>Авто шины</t>
  </si>
  <si>
    <t>8902757/8928457 от 28.02.2021</t>
  </si>
  <si>
    <t xml:space="preserve"> "Автоспектор Самарканд"   МЧЖ </t>
  </si>
  <si>
    <t>Настольный набор</t>
  </si>
  <si>
    <t>8923677/8987717 от 17.03.2021</t>
  </si>
  <si>
    <t xml:space="preserve">ЧП FELIX BUSINESS KAPITAL </t>
  </si>
  <si>
    <t>Микроволновая печь</t>
  </si>
  <si>
    <t>8923673/8987715 от 17.03.2021</t>
  </si>
  <si>
    <t xml:space="preserve">ООО KAMOL-BROKER-PLUS </t>
  </si>
  <si>
    <t>Диспенсер (дозатор)</t>
  </si>
  <si>
    <t>8929589/9002529 от 21.03.2021</t>
  </si>
  <si>
    <t xml:space="preserve"> ЧП "GIGIENA MED"</t>
  </si>
  <si>
    <t>Д/21k-2/1 от 16.03.2021</t>
  </si>
  <si>
    <t xml:space="preserve"> OOO Uzdigital TV </t>
  </si>
  <si>
    <t>Хоз. Товары</t>
  </si>
  <si>
    <t>Д/485664 от 24.03.2021</t>
  </si>
  <si>
    <t>Racconto OK</t>
  </si>
  <si>
    <t>Декоративные цветы</t>
  </si>
  <si>
    <t>Д/4858507 от 24.03.2021</t>
  </si>
  <si>
    <t xml:space="preserve"> ООО CARGO TRANS SAY </t>
  </si>
  <si>
    <t>За новый ГМЗ</t>
  </si>
  <si>
    <t xml:space="preserve"> Д/8 от 25.03.2021</t>
  </si>
  <si>
    <t>Узбекистон Республикаси Молия вазирлиги Газначилиги</t>
  </si>
  <si>
    <t xml:space="preserve">Бюджет жараёнининг очиқлигини таъминлаш мақсадида 
расмий веб-сайтларда маълумотларни жойлаштириш тартиби 
тўғрисидаги низомга  5-ИЛОВА
</t>
  </si>
  <si>
    <t>Степлер</t>
  </si>
  <si>
    <t>5259619/4872135 12.04.2021</t>
  </si>
  <si>
    <t xml:space="preserve">ООО AA OPTIMAL TRADING </t>
  </si>
  <si>
    <t>Бензин</t>
  </si>
  <si>
    <t>2120552/47/6 д/с 1 от 14.04.2021</t>
  </si>
  <si>
    <t xml:space="preserve"> "Чинобод нефт базаси" МЧЖ </t>
  </si>
  <si>
    <t>Занавеска</t>
  </si>
  <si>
    <t>3154545/7636580 от 01.04.2021</t>
  </si>
  <si>
    <t xml:space="preserve"> ООО Decomatik ART </t>
  </si>
  <si>
    <t>кв.м</t>
  </si>
  <si>
    <t>Полик</t>
  </si>
  <si>
    <t>8949383/9033891 от 05.04.2021</t>
  </si>
  <si>
    <t>ООО CEFIRO</t>
  </si>
  <si>
    <t>Чехол</t>
  </si>
  <si>
    <t>8949375/9033894 от 05.04.2021</t>
  </si>
  <si>
    <t>ООО JEWELS</t>
  </si>
  <si>
    <t>8956313/9041229 от 09.04.2021</t>
  </si>
  <si>
    <t xml:space="preserve"> ООО INNOVATION SOLUTION</t>
  </si>
  <si>
    <t>8956310/9041206 от 09.04.2021</t>
  </si>
  <si>
    <t>8956307/9041181 от 09.04.2021</t>
  </si>
  <si>
    <t xml:space="preserve">ЧП SERGELI OBOD DIYOR </t>
  </si>
  <si>
    <t>Бумага дя заметок</t>
  </si>
  <si>
    <t>8956304/9041172 от 09.04.2021</t>
  </si>
  <si>
    <t xml:space="preserve"> KANS SHOP XK </t>
  </si>
  <si>
    <t>Карандаш</t>
  </si>
  <si>
    <t>8956302/9041175 от 09.04.2021</t>
  </si>
  <si>
    <t>ООО KURROS</t>
  </si>
  <si>
    <t>8956416/9041359 от 09.04.2021</t>
  </si>
  <si>
    <t>ULGURJI SIFAT XIZMAT MCHJ</t>
  </si>
  <si>
    <t>Чистящее средство</t>
  </si>
  <si>
    <t>8956345/9041257 от 09.04.2021</t>
  </si>
  <si>
    <t xml:space="preserve">ООО "EXPRESS BROKER" LLC </t>
  </si>
  <si>
    <t>8956343/9041301 от 09.04.2021</t>
  </si>
  <si>
    <t>8956342/9041300 от 09.04.2021</t>
  </si>
  <si>
    <t>Порошок</t>
  </si>
  <si>
    <t>8956341/9041299 от 09.04.2021</t>
  </si>
  <si>
    <t xml:space="preserve">МЧЖ Квадра форм </t>
  </si>
  <si>
    <t>Мыло хозяйственное</t>
  </si>
  <si>
    <t>8956339/9041274 от09.04.2021</t>
  </si>
  <si>
    <t xml:space="preserve">СП HUMSAR </t>
  </si>
  <si>
    <t>8956335/9041256 от 09.04.2021</t>
  </si>
  <si>
    <t xml:space="preserve">Gazalkent shirinliklar </t>
  </si>
  <si>
    <t>8956334/9041305 от 09.04.2021</t>
  </si>
  <si>
    <t>Ножницы</t>
  </si>
  <si>
    <t>8956333/9041298 от 09.04.2021</t>
  </si>
  <si>
    <t>Нож канцелярский</t>
  </si>
  <si>
    <t>8956332/9041282 от 09.04.2021</t>
  </si>
  <si>
    <t>Дыракол</t>
  </si>
  <si>
    <t>8956331/9041252 от 09.04.2021</t>
  </si>
  <si>
    <t>Урна</t>
  </si>
  <si>
    <t>8956329/9041292 от 09.04.2021</t>
  </si>
  <si>
    <t>Линейка</t>
  </si>
  <si>
    <t>8956328/9041297 от 09.04.2021</t>
  </si>
  <si>
    <t xml:space="preserve"> ООО INNOVATION SOLUTION </t>
  </si>
  <si>
    <t>Скрепка</t>
  </si>
  <si>
    <t>8956324/9011281 от 09.04.2021</t>
  </si>
  <si>
    <t>Скотч</t>
  </si>
  <si>
    <t>8956321/9041280 от 09.04.2021</t>
  </si>
  <si>
    <t xml:space="preserve"> COMFORT COMMERCE </t>
  </si>
  <si>
    <t>8956317/9041264 от 09.04.2021</t>
  </si>
  <si>
    <t>8956314/9041278 от 09.04.2021</t>
  </si>
  <si>
    <t xml:space="preserve"> ООО INNOVATION SOLUTION BROKER</t>
  </si>
  <si>
    <t>Уничтожитель бумаг</t>
  </si>
  <si>
    <t>8974663/9060767 от 18.04.2021</t>
  </si>
  <si>
    <t xml:space="preserve">KANSMART MCHJ </t>
  </si>
  <si>
    <t>Машинка для переплёта</t>
  </si>
  <si>
    <t>8974662/9060882 от 18.04.2021</t>
  </si>
  <si>
    <t>Дрель</t>
  </si>
  <si>
    <t>8974424/9060751 от 18.04.2021</t>
  </si>
  <si>
    <t xml:space="preserve">ООО BUSINESS OPPORTUNITY </t>
  </si>
  <si>
    <t>8974432/9060463 от 18.04.2021</t>
  </si>
  <si>
    <t xml:space="preserve"> ООО NODIRBEK SMART-SERVICE</t>
  </si>
  <si>
    <t>Набор для ванны</t>
  </si>
  <si>
    <t>5263223/4878877 от 19.04.2021</t>
  </si>
  <si>
    <t>ООО THE MAVERICK-GROUP</t>
  </si>
  <si>
    <t>Жидкое мыло</t>
  </si>
  <si>
    <t>8981150/9071145 от 23.04.2021</t>
  </si>
  <si>
    <t>ООО KOTTON</t>
  </si>
  <si>
    <t>Салфетка</t>
  </si>
  <si>
    <t>8981149/9070804 от 23.04.2021</t>
  </si>
  <si>
    <t xml:space="preserve">INTERNATIONAL PAPERХК </t>
  </si>
  <si>
    <t>5267807/4885147 от 26.04.2021</t>
  </si>
  <si>
    <t>ООО NODIRBEK SMART-SERVICE</t>
  </si>
  <si>
    <t>3171642/7673177 от 28.04.2021</t>
  </si>
  <si>
    <t>8993295/9082621 от 29.04.2021</t>
  </si>
  <si>
    <t xml:space="preserve"> ЯККА ТАРТИБДАГИ ТАДБИРКОР РАЗЗАКОВ АБДУРАХИМ </t>
  </si>
  <si>
    <t>Автонабор безопасности</t>
  </si>
  <si>
    <t>5270158/4890303 от 03.05.2021</t>
  </si>
  <si>
    <t>ООО IRWIN</t>
  </si>
  <si>
    <t>Анкер болт</t>
  </si>
  <si>
    <t>9000377/9089457 от 02.05.2021</t>
  </si>
  <si>
    <t>8999734/9088612 от 02.05.2021</t>
  </si>
  <si>
    <t xml:space="preserve"> KANS GRAND</t>
  </si>
  <si>
    <t>упаковка</t>
  </si>
  <si>
    <t>Потолочный светильник</t>
  </si>
  <si>
    <t>5275240/4896465 от 10.05.2021</t>
  </si>
  <si>
    <t xml:space="preserve"> "Obil-Qobil" XK</t>
  </si>
  <si>
    <t>Доска</t>
  </si>
  <si>
    <t>5276695/4901105 от 17.05.201</t>
  </si>
  <si>
    <t xml:space="preserve">ООО COMPANY AUTO TIRE </t>
  </si>
  <si>
    <t>Кабель</t>
  </si>
  <si>
    <t>5276694/4901401 от 17.05.2021</t>
  </si>
  <si>
    <t xml:space="preserve"> YORMATOV NODIRBEK </t>
  </si>
  <si>
    <t>метр</t>
  </si>
  <si>
    <t>9024657/9115954 от 20.05.2021</t>
  </si>
  <si>
    <t>9024649/9116100 от 20.05.2021</t>
  </si>
  <si>
    <t xml:space="preserve">ООО SEVINCH QUTLUG' </t>
  </si>
  <si>
    <t>Горшок</t>
  </si>
  <si>
    <t>5280731/4915418 от 24.05.2021</t>
  </si>
  <si>
    <t xml:space="preserve"> IBROXIM BIZNESMEN MCHJ </t>
  </si>
  <si>
    <t>Лампа</t>
  </si>
  <si>
    <t>9034177/9125720 от 26.05.2021</t>
  </si>
  <si>
    <t xml:space="preserve"> ООО Dolphin Pape</t>
  </si>
  <si>
    <t>Скотч молярный</t>
  </si>
  <si>
    <t>9042059/9133038 от 29.05.2021</t>
  </si>
  <si>
    <t>NODIRBEK SMART-SERVICE</t>
  </si>
  <si>
    <t>Водоэмульсия</t>
  </si>
  <si>
    <t>9042052/9133226 от 29.05.2021</t>
  </si>
  <si>
    <t xml:space="preserve">Gamma color service МЧЖ </t>
  </si>
  <si>
    <t>банка</t>
  </si>
  <si>
    <t>Баннер</t>
  </si>
  <si>
    <t>5285865/4922428 от 01.06.2021</t>
  </si>
  <si>
    <t xml:space="preserve"> "Turakulov Zafarjon Zokirjonovich"</t>
  </si>
  <si>
    <t>МДФ</t>
  </si>
  <si>
    <t>5285845/4922194 от 01.06.2021</t>
  </si>
  <si>
    <t xml:space="preserve">ООО LAL-BRAND </t>
  </si>
  <si>
    <t>9080020/9174939 от 19.06.2021</t>
  </si>
  <si>
    <t>9080012/9174935 от 19.06.2021</t>
  </si>
  <si>
    <t>9080007/9175015 от 19.06.2021</t>
  </si>
  <si>
    <t>Вал заряда фоторецептора</t>
  </si>
  <si>
    <t>9079767/9175160 от 19.06.2021</t>
  </si>
  <si>
    <t xml:space="preserve">ООО MARS SMART SALE </t>
  </si>
  <si>
    <t>Коротрон для картриджа</t>
  </si>
  <si>
    <t>9079759/9175422 от 19.06.2021</t>
  </si>
  <si>
    <t>ЧП PRINT PARTS</t>
  </si>
  <si>
    <t>Магнитный вал картриджа</t>
  </si>
  <si>
    <t>9079652/9175084 от 19.06.2021</t>
  </si>
  <si>
    <t xml:space="preserve"> ЯТТ "Latipova Diyora Rustamovna" </t>
  </si>
  <si>
    <t>Барабан для картриджа</t>
  </si>
  <si>
    <t>9079637/9174965 от 19.06.2021</t>
  </si>
  <si>
    <t>Тонер картридж</t>
  </si>
  <si>
    <t>9079625/9174932 от 19.06.2021</t>
  </si>
  <si>
    <t>9079617/9175046 от 19.06.2021</t>
  </si>
  <si>
    <t>ЯТТ "Latipova Diyora Rustamovna"</t>
  </si>
  <si>
    <t>Веб камера</t>
  </si>
  <si>
    <t>5296776/4939258 от 22.06.2021</t>
  </si>
  <si>
    <t xml:space="preserve"> ЯТТ Холматов Жавохир</t>
  </si>
  <si>
    <t>Аккумулятор</t>
  </si>
  <si>
    <t>9090399/9190347 от 25.06.2021</t>
  </si>
  <si>
    <t xml:space="preserve"> ЧП BOQIY BUXORO INVEST </t>
  </si>
  <si>
    <t>Полиграфические изделия</t>
  </si>
  <si>
    <t>3215997/7757757 от 28.06.2021</t>
  </si>
  <si>
    <t xml:space="preserve">ООО ИД "TABRIKLAR DUNYOSI" </t>
  </si>
  <si>
    <t>экземпляр</t>
  </si>
  <si>
    <t>25/21 от 08.07.2021</t>
  </si>
  <si>
    <t>ООО "TASHBUS GAZ XIZMAT"</t>
  </si>
  <si>
    <t>доп.сог.№68/02 к договору №68 от 04.01.2021</t>
  </si>
  <si>
    <t>OOO "POYTAXT GAZ SAVDO"</t>
  </si>
  <si>
    <t>ГСМ</t>
  </si>
  <si>
    <t>доп.сог.№2 к договору №47/6 от 20.09.2021</t>
  </si>
  <si>
    <t>CHINOBOD NEFT BAZASI МЧЖ</t>
  </si>
  <si>
    <t>литр</t>
  </si>
  <si>
    <t>Тонер</t>
  </si>
  <si>
    <t>9115350/9228798 от 10.07.2021</t>
  </si>
  <si>
    <t>ООО GARDNER SERVICE PC</t>
  </si>
  <si>
    <t>9138715/9269047 от 28.07.2021</t>
  </si>
  <si>
    <t>Birja trade МЧЖ</t>
  </si>
  <si>
    <t>Канцелярия моллари</t>
  </si>
  <si>
    <t>5313048/4970278 от 02.08.2021</t>
  </si>
  <si>
    <t xml:space="preserve">ООО MAROQAND SAMARQAND </t>
  </si>
  <si>
    <t>Хужалик моллари</t>
  </si>
  <si>
    <t>5313047/4970180 от 02.08.2021</t>
  </si>
  <si>
    <t>Дангара -Полиспектор МЧЖ</t>
  </si>
  <si>
    <t>5315350/4975014 от 09.08.2021</t>
  </si>
  <si>
    <t>Azia Unversal Productio МЧЖ</t>
  </si>
  <si>
    <t>5316459/4976264 от 10.08.2021</t>
  </si>
  <si>
    <t>Бланка</t>
  </si>
  <si>
    <t>5322198/4987861 от 25.08.21</t>
  </si>
  <si>
    <t xml:space="preserve">ООО CHAROS AND JAVOHIR TRAIDING </t>
  </si>
  <si>
    <t>5323089/4991223 от 30.08.2021</t>
  </si>
  <si>
    <t>Туйтепа Принт</t>
  </si>
  <si>
    <t>9199373/9362863 от 02.09.2021</t>
  </si>
  <si>
    <t>ООО GARDNER SERVICE</t>
  </si>
  <si>
    <t>туплам</t>
  </si>
  <si>
    <t>9202560/9375874 от 09.09.2021</t>
  </si>
  <si>
    <t>9202576/9375824 от 09.09.2021</t>
  </si>
  <si>
    <t>ООО VODIY BAXT-QUSHI</t>
  </si>
  <si>
    <t>Оптоволоконный кабель</t>
  </si>
  <si>
    <t>5327275/5001184 от 13.09.2021</t>
  </si>
  <si>
    <t xml:space="preserve">YORMATOV NODIRBEK TURG`UNALI O`G`LI </t>
  </si>
  <si>
    <t>бухта</t>
  </si>
  <si>
    <t>Бумага А4</t>
  </si>
  <si>
    <t>9207750/9383257 от 11.09.2021</t>
  </si>
  <si>
    <t>OOO BIRJASERVIS BARAKA</t>
  </si>
  <si>
    <t>9207527/9382949 от 11.09.2021</t>
  </si>
  <si>
    <t>ООО OFFICE TREND</t>
  </si>
  <si>
    <t>Лицензионное право</t>
  </si>
  <si>
    <t>5328682/5003256 от 15.09.2021</t>
  </si>
  <si>
    <t>5328656/5003227 от 15.09.2021</t>
  </si>
  <si>
    <t>Жалюзи</t>
  </si>
  <si>
    <t>5328111/5003152 от 15.09.2021</t>
  </si>
  <si>
    <t>СП DIAMOND NEW PLAST</t>
  </si>
  <si>
    <t>кв.метр</t>
  </si>
  <si>
    <t xml:space="preserve">Бумага   </t>
  </si>
  <si>
    <t>5328132/5003124 от 15.09.2021</t>
  </si>
  <si>
    <t>ЧП"NURON SAVDO"</t>
  </si>
  <si>
    <t>5329100/5006491 от 20.09.2021</t>
  </si>
  <si>
    <t>OOO TURON CJMOLEX SAVDO</t>
  </si>
  <si>
    <t>Полиграфические изделияя</t>
  </si>
  <si>
    <t>Депозит</t>
  </si>
  <si>
    <t>9183828/9336966 от 23.08.2021</t>
  </si>
  <si>
    <t xml:space="preserve">ИП Евзман Лев Александрович </t>
  </si>
  <si>
    <t>9258237/9447767</t>
  </si>
  <si>
    <t>ЧП G`ULOM BOBO UMIROV</t>
  </si>
  <si>
    <t>9258179/9447554</t>
  </si>
  <si>
    <t xml:space="preserve">ЧП FAYZILLO FAYZ INVEST PLYUS </t>
  </si>
  <si>
    <t>5339574/5027831</t>
  </si>
  <si>
    <t xml:space="preserve">ООО UNIVERSAL HISOBCHI </t>
  </si>
  <si>
    <t>Фото</t>
  </si>
  <si>
    <t>Д/11-21 от 21.10.2021</t>
  </si>
  <si>
    <t xml:space="preserve">EDIT MEDIA mas`uliyati cheklangan jamiyati </t>
  </si>
  <si>
    <t>3318267/7940169</t>
  </si>
  <si>
    <t>Канцтовары</t>
  </si>
  <si>
    <t>Д/19 от 22.10.2021</t>
  </si>
  <si>
    <t xml:space="preserve">AL-SAFI МЧЖ </t>
  </si>
  <si>
    <t>Нетканое полотно</t>
  </si>
  <si>
    <t>9309622/9506070</t>
  </si>
  <si>
    <t xml:space="preserve">ООО INNOVATION SOLUTION BROKER </t>
  </si>
  <si>
    <t>9309620/9505715</t>
  </si>
  <si>
    <t>9309619/9505920</t>
  </si>
  <si>
    <t>PARFUME LUXE MCHJ</t>
  </si>
  <si>
    <t>Гель для мытья посуды</t>
  </si>
  <si>
    <t>9309617/9506068</t>
  </si>
  <si>
    <t xml:space="preserve">ООО SYRDARYA GOLDEN GROUP </t>
  </si>
  <si>
    <t>Жесткий диск</t>
  </si>
  <si>
    <t>5348396/5049056</t>
  </si>
  <si>
    <t xml:space="preserve">ООО PROGRESSIVE REPAIR TECHNOLOGY </t>
  </si>
  <si>
    <t>5351340/5054263</t>
  </si>
  <si>
    <t xml:space="preserve">ФХ BAYTQORGON USMANOVA NARGIZA </t>
  </si>
  <si>
    <t>Конверт</t>
  </si>
  <si>
    <t>5355229/5061987</t>
  </si>
  <si>
    <t>MCHJ BEKOPTUM GOLD</t>
  </si>
  <si>
    <t>Хоз. товары</t>
  </si>
  <si>
    <t>5356701/5065442</t>
  </si>
  <si>
    <t>EKVATOR - MARKET MCHJ</t>
  </si>
  <si>
    <t>Фото комплект</t>
  </si>
  <si>
    <t>5357931/5069141</t>
  </si>
  <si>
    <t>CHUST HI-TECH MCHJ</t>
  </si>
  <si>
    <t>3350504/7992535</t>
  </si>
  <si>
    <t xml:space="preserve">ООО Decomatik ART </t>
  </si>
  <si>
    <t>пм</t>
  </si>
  <si>
    <t>4-чорак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</si>
</sst>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sz val="10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3" fontId="4" fillId="0" borderId="1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left" vertical="top" wrapText="1"/>
    </xf>
    <xf numFmtId="3" fontId="1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Fill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3" fontId="2" fillId="0" borderId="0" xfId="0" applyNumberFormat="1" applyFont="1" applyFill="1" applyAlignment="1">
      <alignment horizontal="center" vertical="top" wrapText="1"/>
    </xf>
    <xf numFmtId="3" fontId="4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14" fillId="0" borderId="0" xfId="0" applyFont="1"/>
    <xf numFmtId="3" fontId="4" fillId="0" borderId="1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0" fillId="0" borderId="0" xfId="0" applyAlignment="1"/>
    <xf numFmtId="3" fontId="2" fillId="0" borderId="0" xfId="0" applyNumberFormat="1" applyFont="1" applyFill="1" applyAlignment="1">
      <alignment horizontal="center" vertical="top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top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34"/>
  <sheetViews>
    <sheetView tabSelected="1" workbookViewId="0">
      <selection activeCell="A2" sqref="A2:L2"/>
    </sheetView>
  </sheetViews>
  <sheetFormatPr defaultRowHeight="15" x14ac:dyDescent="0.25"/>
  <cols>
    <col min="1" max="1" width="5.7109375" customWidth="1"/>
    <col min="2" max="2" width="9.42578125" bestFit="1" customWidth="1"/>
    <col min="3" max="3" width="20.7109375" customWidth="1"/>
    <col min="4" max="4" width="23.7109375" customWidth="1"/>
    <col min="5" max="5" width="14.7109375" bestFit="1" customWidth="1"/>
    <col min="6" max="6" width="20.7109375" customWidth="1"/>
    <col min="7" max="7" width="25.28515625" customWidth="1"/>
    <col min="8" max="8" width="14.42578125" bestFit="1" customWidth="1"/>
    <col min="9" max="9" width="16.28515625" bestFit="1" customWidth="1"/>
    <col min="10" max="10" width="15" bestFit="1" customWidth="1"/>
    <col min="11" max="11" width="19.42578125" customWidth="1"/>
    <col min="12" max="12" width="20.140625" customWidth="1"/>
  </cols>
  <sheetData>
    <row r="1" spans="1:12" ht="49.5" customHeight="1" x14ac:dyDescent="0.25">
      <c r="A1" s="4"/>
      <c r="B1" s="11"/>
      <c r="C1" s="4"/>
      <c r="D1" s="11"/>
      <c r="E1" s="11"/>
      <c r="F1" s="11"/>
      <c r="G1" s="11"/>
      <c r="H1" s="11"/>
      <c r="I1" s="44" t="s">
        <v>108</v>
      </c>
      <c r="J1" s="44"/>
      <c r="K1" s="44"/>
      <c r="L1" s="44"/>
    </row>
    <row r="2" spans="1:12" ht="78" customHeight="1" x14ac:dyDescent="0.25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4" customFormat="1" ht="18.75" x14ac:dyDescent="0.2">
      <c r="A3" s="2"/>
      <c r="B3" s="10"/>
      <c r="C3" s="2"/>
      <c r="D3" s="10"/>
      <c r="E3" s="10"/>
      <c r="F3" s="10"/>
      <c r="G3" s="10"/>
      <c r="H3" s="10"/>
      <c r="I3" s="10"/>
      <c r="J3" s="10"/>
      <c r="K3" s="10"/>
      <c r="L3" s="3"/>
    </row>
    <row r="4" spans="1:12" ht="38.25" customHeight="1" x14ac:dyDescent="0.25">
      <c r="A4" s="42" t="s">
        <v>3</v>
      </c>
      <c r="B4" s="42" t="s">
        <v>21</v>
      </c>
      <c r="C4" s="42" t="s">
        <v>0</v>
      </c>
      <c r="D4" s="42" t="s">
        <v>8</v>
      </c>
      <c r="E4" s="42" t="s">
        <v>25</v>
      </c>
      <c r="F4" s="42" t="s">
        <v>2</v>
      </c>
      <c r="G4" s="45" t="s">
        <v>23</v>
      </c>
      <c r="H4" s="46"/>
      <c r="I4" s="42" t="s">
        <v>22</v>
      </c>
      <c r="J4" s="42" t="s">
        <v>24</v>
      </c>
      <c r="K4" s="42" t="s">
        <v>1</v>
      </c>
      <c r="L4" s="42" t="s">
        <v>15</v>
      </c>
    </row>
    <row r="5" spans="1:12" ht="90.75" customHeight="1" x14ac:dyDescent="0.25">
      <c r="A5" s="43"/>
      <c r="B5" s="43"/>
      <c r="C5" s="43"/>
      <c r="D5" s="43"/>
      <c r="E5" s="43"/>
      <c r="F5" s="43"/>
      <c r="G5" s="12" t="s">
        <v>13</v>
      </c>
      <c r="H5" s="12" t="s">
        <v>14</v>
      </c>
      <c r="I5" s="43"/>
      <c r="J5" s="43"/>
      <c r="K5" s="43"/>
      <c r="L5" s="43"/>
    </row>
    <row r="6" spans="1:12" ht="56.25" x14ac:dyDescent="0.25">
      <c r="A6" s="19">
        <v>1</v>
      </c>
      <c r="B6" s="18" t="s">
        <v>4</v>
      </c>
      <c r="C6" s="1" t="s">
        <v>29</v>
      </c>
      <c r="D6" s="17" t="s">
        <v>30</v>
      </c>
      <c r="E6" s="5" t="s">
        <v>19</v>
      </c>
      <c r="F6" s="5" t="s">
        <v>31</v>
      </c>
      <c r="G6" s="5" t="s">
        <v>32</v>
      </c>
      <c r="H6" s="5">
        <v>306313389</v>
      </c>
      <c r="I6" s="5" t="s">
        <v>33</v>
      </c>
      <c r="J6" s="5">
        <v>4632</v>
      </c>
      <c r="K6" s="5">
        <v>2400</v>
      </c>
      <c r="L6" s="20">
        <f>(J6*K6)/1000</f>
        <v>11116.8</v>
      </c>
    </row>
    <row r="7" spans="1:12" ht="37.5" x14ac:dyDescent="0.25">
      <c r="A7" s="19">
        <v>2</v>
      </c>
      <c r="B7" s="18" t="s">
        <v>4</v>
      </c>
      <c r="C7" s="1" t="s">
        <v>34</v>
      </c>
      <c r="D7" s="17" t="s">
        <v>30</v>
      </c>
      <c r="E7" s="5"/>
      <c r="F7" s="5" t="s">
        <v>35</v>
      </c>
      <c r="G7" s="5" t="s">
        <v>36</v>
      </c>
      <c r="H7" s="5">
        <v>303105260</v>
      </c>
      <c r="I7" s="5" t="s">
        <v>37</v>
      </c>
      <c r="J7" s="5">
        <v>40</v>
      </c>
      <c r="K7" s="5">
        <v>5300</v>
      </c>
      <c r="L7" s="20">
        <f t="shared" ref="L7:L32" si="0">(J7*K7)/1000</f>
        <v>212</v>
      </c>
    </row>
    <row r="8" spans="1:12" ht="37.5" x14ac:dyDescent="0.25">
      <c r="A8" s="19">
        <v>3</v>
      </c>
      <c r="B8" s="18" t="s">
        <v>4</v>
      </c>
      <c r="C8" s="1" t="s">
        <v>38</v>
      </c>
      <c r="D8" s="17" t="s">
        <v>30</v>
      </c>
      <c r="E8" s="5"/>
      <c r="F8" s="5" t="s">
        <v>39</v>
      </c>
      <c r="G8" s="5" t="s">
        <v>40</v>
      </c>
      <c r="H8" s="5">
        <v>206673775</v>
      </c>
      <c r="I8" s="5" t="s">
        <v>18</v>
      </c>
      <c r="J8" s="5">
        <v>30</v>
      </c>
      <c r="K8" s="5">
        <v>2777</v>
      </c>
      <c r="L8" s="20">
        <f t="shared" si="0"/>
        <v>83.31</v>
      </c>
    </row>
    <row r="9" spans="1:12" ht="37.5" x14ac:dyDescent="0.25">
      <c r="A9" s="19">
        <v>4</v>
      </c>
      <c r="B9" s="18" t="s">
        <v>4</v>
      </c>
      <c r="C9" s="1" t="s">
        <v>41</v>
      </c>
      <c r="D9" s="17" t="s">
        <v>30</v>
      </c>
      <c r="E9" s="5"/>
      <c r="F9" s="5" t="s">
        <v>42</v>
      </c>
      <c r="G9" s="5" t="s">
        <v>43</v>
      </c>
      <c r="H9" s="5">
        <v>307027086</v>
      </c>
      <c r="I9" s="5" t="s">
        <v>18</v>
      </c>
      <c r="J9" s="5">
        <v>50</v>
      </c>
      <c r="K9" s="5">
        <v>5400</v>
      </c>
      <c r="L9" s="20">
        <f t="shared" si="0"/>
        <v>270</v>
      </c>
    </row>
    <row r="10" spans="1:12" ht="37.5" x14ac:dyDescent="0.25">
      <c r="A10" s="19">
        <v>5</v>
      </c>
      <c r="B10" s="18" t="s">
        <v>4</v>
      </c>
      <c r="C10" s="1" t="s">
        <v>44</v>
      </c>
      <c r="D10" s="17" t="s">
        <v>30</v>
      </c>
      <c r="E10" s="5"/>
      <c r="F10" s="5" t="s">
        <v>45</v>
      </c>
      <c r="G10" s="5" t="s">
        <v>46</v>
      </c>
      <c r="H10" s="5">
        <v>308137384</v>
      </c>
      <c r="I10" s="5" t="s">
        <v>18</v>
      </c>
      <c r="J10" s="5">
        <v>20</v>
      </c>
      <c r="K10" s="5">
        <v>4343</v>
      </c>
      <c r="L10" s="20">
        <f t="shared" si="0"/>
        <v>86.86</v>
      </c>
    </row>
    <row r="11" spans="1:12" ht="37.5" x14ac:dyDescent="0.25">
      <c r="A11" s="19">
        <v>6</v>
      </c>
      <c r="B11" s="18" t="s">
        <v>4</v>
      </c>
      <c r="C11" s="1" t="s">
        <v>47</v>
      </c>
      <c r="D11" s="17" t="s">
        <v>30</v>
      </c>
      <c r="E11" s="5"/>
      <c r="F11" s="5" t="s">
        <v>48</v>
      </c>
      <c r="G11" s="5" t="s">
        <v>49</v>
      </c>
      <c r="H11" s="5">
        <v>308137384</v>
      </c>
      <c r="I11" s="5" t="s">
        <v>18</v>
      </c>
      <c r="J11" s="5">
        <v>25</v>
      </c>
      <c r="K11" s="5">
        <v>1950</v>
      </c>
      <c r="L11" s="20">
        <f t="shared" si="0"/>
        <v>48.75</v>
      </c>
    </row>
    <row r="12" spans="1:12" ht="37.5" x14ac:dyDescent="0.25">
      <c r="A12" s="19">
        <v>7</v>
      </c>
      <c r="B12" s="18" t="s">
        <v>4</v>
      </c>
      <c r="C12" s="1" t="s">
        <v>50</v>
      </c>
      <c r="D12" s="17" t="s">
        <v>30</v>
      </c>
      <c r="E12" s="5"/>
      <c r="F12" s="5" t="s">
        <v>51</v>
      </c>
      <c r="G12" s="5" t="s">
        <v>49</v>
      </c>
      <c r="H12" s="5">
        <v>308137384</v>
      </c>
      <c r="I12" s="5" t="s">
        <v>18</v>
      </c>
      <c r="J12" s="5">
        <v>50</v>
      </c>
      <c r="K12" s="5">
        <v>2400</v>
      </c>
      <c r="L12" s="20">
        <f t="shared" si="0"/>
        <v>120</v>
      </c>
    </row>
    <row r="13" spans="1:12" ht="37.5" x14ac:dyDescent="0.25">
      <c r="A13" s="19">
        <v>8</v>
      </c>
      <c r="B13" s="18" t="s">
        <v>4</v>
      </c>
      <c r="C13" s="1" t="s">
        <v>52</v>
      </c>
      <c r="D13" s="17" t="s">
        <v>30</v>
      </c>
      <c r="E13" s="5"/>
      <c r="F13" s="5" t="s">
        <v>53</v>
      </c>
      <c r="G13" s="5" t="s">
        <v>54</v>
      </c>
      <c r="H13" s="5">
        <v>301303389</v>
      </c>
      <c r="I13" s="5" t="s">
        <v>18</v>
      </c>
      <c r="J13" s="5">
        <v>10</v>
      </c>
      <c r="K13" s="5">
        <v>8000</v>
      </c>
      <c r="L13" s="20">
        <f t="shared" si="0"/>
        <v>80</v>
      </c>
    </row>
    <row r="14" spans="1:12" ht="37.5" x14ac:dyDescent="0.25">
      <c r="A14" s="19">
        <v>9</v>
      </c>
      <c r="B14" s="18" t="s">
        <v>4</v>
      </c>
      <c r="C14" s="1" t="s">
        <v>52</v>
      </c>
      <c r="D14" s="17" t="s">
        <v>30</v>
      </c>
      <c r="E14" s="5"/>
      <c r="F14" s="5" t="s">
        <v>55</v>
      </c>
      <c r="G14" s="5" t="s">
        <v>56</v>
      </c>
      <c r="H14" s="5">
        <v>302945032</v>
      </c>
      <c r="I14" s="5" t="s">
        <v>18</v>
      </c>
      <c r="J14" s="5">
        <v>10</v>
      </c>
      <c r="K14" s="5">
        <v>9494</v>
      </c>
      <c r="L14" s="20">
        <f t="shared" si="0"/>
        <v>94.94</v>
      </c>
    </row>
    <row r="15" spans="1:12" ht="37.5" x14ac:dyDescent="0.25">
      <c r="A15" s="19">
        <v>10</v>
      </c>
      <c r="B15" s="18" t="s">
        <v>4</v>
      </c>
      <c r="C15" s="1" t="s">
        <v>57</v>
      </c>
      <c r="D15" s="17" t="s">
        <v>30</v>
      </c>
      <c r="E15" s="5"/>
      <c r="F15" s="5" t="s">
        <v>58</v>
      </c>
      <c r="G15" s="5" t="s">
        <v>59</v>
      </c>
      <c r="H15" s="5">
        <v>306089114</v>
      </c>
      <c r="I15" s="5" t="s">
        <v>37</v>
      </c>
      <c r="J15" s="5">
        <v>60</v>
      </c>
      <c r="K15" s="5">
        <v>1850</v>
      </c>
      <c r="L15" s="20">
        <f t="shared" si="0"/>
        <v>111</v>
      </c>
    </row>
    <row r="16" spans="1:12" ht="37.5" x14ac:dyDescent="0.25">
      <c r="A16" s="19">
        <v>11</v>
      </c>
      <c r="B16" s="18" t="s">
        <v>4</v>
      </c>
      <c r="C16" s="1" t="s">
        <v>60</v>
      </c>
      <c r="D16" s="17" t="s">
        <v>30</v>
      </c>
      <c r="E16" s="5"/>
      <c r="F16" s="5" t="s">
        <v>61</v>
      </c>
      <c r="G16" s="5" t="s">
        <v>62</v>
      </c>
      <c r="H16" s="5">
        <v>306982910</v>
      </c>
      <c r="I16" s="5" t="s">
        <v>18</v>
      </c>
      <c r="J16" s="5">
        <v>50</v>
      </c>
      <c r="K16" s="5">
        <v>2555</v>
      </c>
      <c r="L16" s="20">
        <f t="shared" si="0"/>
        <v>127.75</v>
      </c>
    </row>
    <row r="17" spans="1:12" ht="18.75" customHeight="1" x14ac:dyDescent="0.25">
      <c r="A17" s="19">
        <v>12</v>
      </c>
      <c r="B17" s="18" t="s">
        <v>4</v>
      </c>
      <c r="C17" s="1" t="s">
        <v>63</v>
      </c>
      <c r="D17" s="17" t="s">
        <v>30</v>
      </c>
      <c r="E17" s="5"/>
      <c r="F17" s="5" t="s">
        <v>64</v>
      </c>
      <c r="G17" s="5" t="s">
        <v>65</v>
      </c>
      <c r="H17" s="5">
        <v>306089114</v>
      </c>
      <c r="I17" s="5" t="s">
        <v>37</v>
      </c>
      <c r="J17" s="5">
        <v>20</v>
      </c>
      <c r="K17" s="5">
        <v>13000</v>
      </c>
      <c r="L17" s="20">
        <f t="shared" si="0"/>
        <v>260</v>
      </c>
    </row>
    <row r="18" spans="1:12" ht="37.5" x14ac:dyDescent="0.25">
      <c r="A18" s="19">
        <v>13</v>
      </c>
      <c r="B18" s="18" t="s">
        <v>4</v>
      </c>
      <c r="C18" s="1" t="s">
        <v>66</v>
      </c>
      <c r="D18" s="17" t="s">
        <v>30</v>
      </c>
      <c r="E18" s="5"/>
      <c r="F18" s="5" t="s">
        <v>67</v>
      </c>
      <c r="G18" s="5" t="s">
        <v>65</v>
      </c>
      <c r="H18" s="5">
        <v>306089114</v>
      </c>
      <c r="I18" s="5" t="s">
        <v>18</v>
      </c>
      <c r="J18" s="5">
        <v>30</v>
      </c>
      <c r="K18" s="5">
        <v>4800</v>
      </c>
      <c r="L18" s="20">
        <f t="shared" si="0"/>
        <v>144</v>
      </c>
    </row>
    <row r="19" spans="1:12" ht="37.5" x14ac:dyDescent="0.25">
      <c r="A19" s="19">
        <v>14</v>
      </c>
      <c r="B19" s="18" t="s">
        <v>4</v>
      </c>
      <c r="C19" s="1" t="s">
        <v>68</v>
      </c>
      <c r="D19" s="17" t="s">
        <v>30</v>
      </c>
      <c r="E19" s="5"/>
      <c r="F19" s="5" t="s">
        <v>69</v>
      </c>
      <c r="G19" s="5" t="s">
        <v>62</v>
      </c>
      <c r="H19" s="5">
        <v>306982910</v>
      </c>
      <c r="I19" s="5" t="s">
        <v>18</v>
      </c>
      <c r="J19" s="5">
        <v>500</v>
      </c>
      <c r="K19" s="5">
        <v>377</v>
      </c>
      <c r="L19" s="20">
        <f t="shared" si="0"/>
        <v>188.5</v>
      </c>
    </row>
    <row r="20" spans="1:12" ht="37.5" x14ac:dyDescent="0.25">
      <c r="A20" s="19">
        <v>15</v>
      </c>
      <c r="B20" s="18" t="s">
        <v>4</v>
      </c>
      <c r="C20" s="1" t="s">
        <v>70</v>
      </c>
      <c r="D20" s="17" t="s">
        <v>30</v>
      </c>
      <c r="E20" s="5"/>
      <c r="F20" s="5" t="s">
        <v>71</v>
      </c>
      <c r="G20" s="5" t="s">
        <v>72</v>
      </c>
      <c r="H20" s="5">
        <v>201389395</v>
      </c>
      <c r="I20" s="5" t="s">
        <v>18</v>
      </c>
      <c r="J20" s="5">
        <v>2000</v>
      </c>
      <c r="K20" s="5">
        <v>1150</v>
      </c>
      <c r="L20" s="20">
        <f t="shared" si="0"/>
        <v>2300</v>
      </c>
    </row>
    <row r="21" spans="1:12" ht="37.5" x14ac:dyDescent="0.25">
      <c r="A21" s="19">
        <v>16</v>
      </c>
      <c r="B21" s="18" t="s">
        <v>4</v>
      </c>
      <c r="C21" s="1" t="s">
        <v>73</v>
      </c>
      <c r="D21" s="17" t="s">
        <v>30</v>
      </c>
      <c r="E21" s="5"/>
      <c r="F21" s="5" t="s">
        <v>74</v>
      </c>
      <c r="G21" s="5" t="s">
        <v>72</v>
      </c>
      <c r="H21" s="5">
        <v>201389395</v>
      </c>
      <c r="I21" s="5" t="s">
        <v>18</v>
      </c>
      <c r="J21" s="5">
        <v>1000</v>
      </c>
      <c r="K21" s="5">
        <v>7935</v>
      </c>
      <c r="L21" s="20">
        <f t="shared" si="0"/>
        <v>7935</v>
      </c>
    </row>
    <row r="22" spans="1:12" ht="78.75" x14ac:dyDescent="0.25">
      <c r="A22" s="19">
        <v>17</v>
      </c>
      <c r="B22" s="18" t="s">
        <v>4</v>
      </c>
      <c r="C22" s="1" t="s">
        <v>75</v>
      </c>
      <c r="D22" s="17" t="s">
        <v>17</v>
      </c>
      <c r="E22" s="5"/>
      <c r="F22" s="5" t="s">
        <v>76</v>
      </c>
      <c r="G22" s="5" t="s">
        <v>77</v>
      </c>
      <c r="H22" s="5">
        <v>307869194</v>
      </c>
      <c r="I22" s="5" t="s">
        <v>20</v>
      </c>
      <c r="J22" s="5">
        <v>1</v>
      </c>
      <c r="K22" s="5">
        <v>9920000</v>
      </c>
      <c r="L22" s="20">
        <f t="shared" si="0"/>
        <v>9920</v>
      </c>
    </row>
    <row r="23" spans="1:12" ht="78.75" x14ac:dyDescent="0.25">
      <c r="A23" s="19">
        <v>18</v>
      </c>
      <c r="B23" s="18" t="s">
        <v>4</v>
      </c>
      <c r="C23" s="1" t="s">
        <v>78</v>
      </c>
      <c r="D23" s="17" t="s">
        <v>17</v>
      </c>
      <c r="E23" s="5"/>
      <c r="F23" s="5" t="s">
        <v>79</v>
      </c>
      <c r="G23" s="5" t="s">
        <v>80</v>
      </c>
      <c r="H23" s="5">
        <v>308112376</v>
      </c>
      <c r="I23" s="5" t="s">
        <v>18</v>
      </c>
      <c r="J23" s="5">
        <v>1</v>
      </c>
      <c r="K23" s="5">
        <v>2170000</v>
      </c>
      <c r="L23" s="20">
        <f t="shared" si="0"/>
        <v>2170</v>
      </c>
    </row>
    <row r="24" spans="1:12" ht="78.75" x14ac:dyDescent="0.25">
      <c r="A24" s="19">
        <v>19</v>
      </c>
      <c r="B24" s="18" t="s">
        <v>4</v>
      </c>
      <c r="C24" s="1" t="s">
        <v>81</v>
      </c>
      <c r="D24" s="17" t="s">
        <v>17</v>
      </c>
      <c r="E24" s="5"/>
      <c r="F24" s="5" t="s">
        <v>82</v>
      </c>
      <c r="G24" s="5" t="s">
        <v>83</v>
      </c>
      <c r="H24" s="5">
        <v>307015655</v>
      </c>
      <c r="I24" s="5" t="s">
        <v>84</v>
      </c>
      <c r="J24" s="5">
        <v>40</v>
      </c>
      <c r="K24" s="5">
        <v>21000</v>
      </c>
      <c r="L24" s="20">
        <f t="shared" si="0"/>
        <v>840</v>
      </c>
    </row>
    <row r="25" spans="1:12" ht="78.75" x14ac:dyDescent="0.25">
      <c r="A25" s="19">
        <v>20</v>
      </c>
      <c r="B25" s="18" t="s">
        <v>4</v>
      </c>
      <c r="C25" s="1" t="s">
        <v>85</v>
      </c>
      <c r="D25" s="17" t="s">
        <v>17</v>
      </c>
      <c r="E25" s="5"/>
      <c r="F25" s="5" t="s">
        <v>86</v>
      </c>
      <c r="G25" s="5" t="s">
        <v>87</v>
      </c>
      <c r="H25" s="5">
        <v>300547046</v>
      </c>
      <c r="I25" s="5" t="s">
        <v>18</v>
      </c>
      <c r="J25" s="5">
        <v>4</v>
      </c>
      <c r="K25" s="5">
        <v>542800</v>
      </c>
      <c r="L25" s="20">
        <f t="shared" si="0"/>
        <v>2171.1999999999998</v>
      </c>
    </row>
    <row r="26" spans="1:12" ht="78.75" x14ac:dyDescent="0.25">
      <c r="A26" s="19">
        <v>21</v>
      </c>
      <c r="B26" s="18" t="s">
        <v>4</v>
      </c>
      <c r="C26" s="1" t="s">
        <v>88</v>
      </c>
      <c r="D26" s="17" t="s">
        <v>17</v>
      </c>
      <c r="E26" s="5"/>
      <c r="F26" s="5" t="s">
        <v>89</v>
      </c>
      <c r="G26" s="5" t="s">
        <v>90</v>
      </c>
      <c r="H26" s="5">
        <v>307521224</v>
      </c>
      <c r="I26" s="5" t="s">
        <v>20</v>
      </c>
      <c r="J26" s="5">
        <v>1</v>
      </c>
      <c r="K26" s="5">
        <v>2200000</v>
      </c>
      <c r="L26" s="20">
        <f t="shared" si="0"/>
        <v>2200</v>
      </c>
    </row>
    <row r="27" spans="1:12" ht="78.75" x14ac:dyDescent="0.25">
      <c r="A27" s="19">
        <v>22</v>
      </c>
      <c r="B27" s="18" t="s">
        <v>4</v>
      </c>
      <c r="C27" s="1" t="s">
        <v>91</v>
      </c>
      <c r="D27" s="17" t="s">
        <v>17</v>
      </c>
      <c r="E27" s="5"/>
      <c r="F27" s="5" t="s">
        <v>92</v>
      </c>
      <c r="G27" s="5" t="s">
        <v>93</v>
      </c>
      <c r="H27" s="5">
        <v>306588173</v>
      </c>
      <c r="I27" s="5" t="s">
        <v>18</v>
      </c>
      <c r="J27" s="5">
        <v>2</v>
      </c>
      <c r="K27" s="5">
        <v>1000000</v>
      </c>
      <c r="L27" s="20">
        <f t="shared" si="0"/>
        <v>2000</v>
      </c>
    </row>
    <row r="28" spans="1:12" ht="78.75" x14ac:dyDescent="0.25">
      <c r="A28" s="19">
        <v>23</v>
      </c>
      <c r="B28" s="18" t="s">
        <v>4</v>
      </c>
      <c r="C28" s="1" t="s">
        <v>94</v>
      </c>
      <c r="D28" s="17" t="s">
        <v>17</v>
      </c>
      <c r="E28" s="5"/>
      <c r="F28" s="5" t="s">
        <v>95</v>
      </c>
      <c r="G28" s="5" t="s">
        <v>96</v>
      </c>
      <c r="H28" s="5">
        <v>304573012</v>
      </c>
      <c r="I28" s="5" t="s">
        <v>20</v>
      </c>
      <c r="J28" s="5">
        <v>8</v>
      </c>
      <c r="K28" s="5">
        <v>500250</v>
      </c>
      <c r="L28" s="20">
        <f t="shared" si="0"/>
        <v>4002</v>
      </c>
    </row>
    <row r="29" spans="1:12" ht="78.75" x14ac:dyDescent="0.25">
      <c r="A29" s="19">
        <v>24</v>
      </c>
      <c r="B29" s="18" t="s">
        <v>4</v>
      </c>
      <c r="C29" s="1" t="s">
        <v>27</v>
      </c>
      <c r="D29" s="17" t="s">
        <v>17</v>
      </c>
      <c r="E29" s="5"/>
      <c r="F29" s="5" t="s">
        <v>97</v>
      </c>
      <c r="G29" s="5" t="s">
        <v>98</v>
      </c>
      <c r="H29" s="5">
        <v>207027936</v>
      </c>
      <c r="I29" s="5" t="s">
        <v>18</v>
      </c>
      <c r="J29" s="5">
        <v>1</v>
      </c>
      <c r="K29" s="5">
        <v>300000</v>
      </c>
      <c r="L29" s="20">
        <f t="shared" si="0"/>
        <v>300</v>
      </c>
    </row>
    <row r="30" spans="1:12" ht="78.75" x14ac:dyDescent="0.25">
      <c r="A30" s="19">
        <v>25</v>
      </c>
      <c r="B30" s="18" t="s">
        <v>4</v>
      </c>
      <c r="C30" s="1" t="s">
        <v>99</v>
      </c>
      <c r="D30" s="17" t="s">
        <v>17</v>
      </c>
      <c r="E30" s="5"/>
      <c r="F30" s="5" t="s">
        <v>100</v>
      </c>
      <c r="G30" s="5" t="s">
        <v>101</v>
      </c>
      <c r="H30" s="5">
        <v>302848294</v>
      </c>
      <c r="I30" s="5" t="s">
        <v>20</v>
      </c>
      <c r="J30" s="5">
        <v>1</v>
      </c>
      <c r="K30" s="5">
        <v>1035000</v>
      </c>
      <c r="L30" s="20">
        <f t="shared" si="0"/>
        <v>1035</v>
      </c>
    </row>
    <row r="31" spans="1:12" ht="78.75" x14ac:dyDescent="0.25">
      <c r="A31" s="19">
        <v>26</v>
      </c>
      <c r="B31" s="18" t="s">
        <v>4</v>
      </c>
      <c r="C31" s="1" t="s">
        <v>102</v>
      </c>
      <c r="D31" s="17" t="s">
        <v>17</v>
      </c>
      <c r="E31" s="5"/>
      <c r="F31" s="5" t="s">
        <v>103</v>
      </c>
      <c r="G31" s="5" t="s">
        <v>104</v>
      </c>
      <c r="H31" s="5">
        <v>305772610</v>
      </c>
      <c r="I31" s="5" t="s">
        <v>20</v>
      </c>
      <c r="J31" s="5">
        <v>1</v>
      </c>
      <c r="K31" s="5">
        <v>3360000</v>
      </c>
      <c r="L31" s="20">
        <f t="shared" si="0"/>
        <v>3360</v>
      </c>
    </row>
    <row r="32" spans="1:12" ht="78.75" x14ac:dyDescent="0.25">
      <c r="A32" s="19">
        <v>27</v>
      </c>
      <c r="B32" s="18" t="s">
        <v>4</v>
      </c>
      <c r="C32" s="1" t="s">
        <v>105</v>
      </c>
      <c r="D32" s="17" t="s">
        <v>17</v>
      </c>
      <c r="E32" s="5"/>
      <c r="F32" s="5" t="s">
        <v>106</v>
      </c>
      <c r="G32" s="5" t="s">
        <v>107</v>
      </c>
      <c r="H32" s="5">
        <v>201122919</v>
      </c>
      <c r="I32" s="5" t="s">
        <v>18</v>
      </c>
      <c r="J32" s="5">
        <v>2</v>
      </c>
      <c r="K32" s="5">
        <v>367500</v>
      </c>
      <c r="L32" s="20">
        <f t="shared" si="0"/>
        <v>735</v>
      </c>
    </row>
    <row r="33" spans="1:12" ht="18.75" x14ac:dyDescent="0.25">
      <c r="A33" s="32"/>
      <c r="B33" s="33"/>
      <c r="C33" s="34"/>
      <c r="D33" s="35"/>
      <c r="E33" s="32"/>
      <c r="F33" s="32"/>
      <c r="G33" s="32"/>
      <c r="H33" s="32"/>
      <c r="I33" s="32"/>
      <c r="J33" s="32"/>
      <c r="K33" s="32"/>
      <c r="L33" s="36">
        <f>SUM(L6:L32)</f>
        <v>51912.11</v>
      </c>
    </row>
    <row r="34" spans="1:12" ht="57.75" customHeight="1" x14ac:dyDescent="0.25">
      <c r="A34" s="2"/>
      <c r="B34" s="40" t="s">
        <v>16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</row>
  </sheetData>
  <mergeCells count="14">
    <mergeCell ref="J4:J5"/>
    <mergeCell ref="K4:K5"/>
    <mergeCell ref="L4:L5"/>
    <mergeCell ref="B34:L34"/>
    <mergeCell ref="I1:L1"/>
    <mergeCell ref="A2:L2"/>
    <mergeCell ref="A4:A5"/>
    <mergeCell ref="B4:B5"/>
    <mergeCell ref="C4:C5"/>
    <mergeCell ref="D4:D5"/>
    <mergeCell ref="E4:E5"/>
    <mergeCell ref="F4:F5"/>
    <mergeCell ref="G4:H4"/>
    <mergeCell ref="I4:I5"/>
  </mergeCells>
  <printOptions horizontalCentered="1"/>
  <pageMargins left="0" right="0" top="0.39370078740157483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70"/>
  <sheetViews>
    <sheetView workbookViewId="0">
      <selection activeCell="A2" sqref="A2:L2"/>
    </sheetView>
  </sheetViews>
  <sheetFormatPr defaultRowHeight="15.75" x14ac:dyDescent="0.25"/>
  <cols>
    <col min="1" max="1" width="5.7109375" customWidth="1"/>
    <col min="2" max="2" width="9.42578125" bestFit="1" customWidth="1"/>
    <col min="3" max="3" width="22" customWidth="1"/>
    <col min="4" max="4" width="23.7109375" style="22" customWidth="1"/>
    <col min="5" max="5" width="14.7109375" bestFit="1" customWidth="1"/>
    <col min="6" max="6" width="20.7109375" customWidth="1"/>
    <col min="7" max="7" width="25.28515625" customWidth="1"/>
    <col min="8" max="8" width="14.42578125" bestFit="1" customWidth="1"/>
    <col min="9" max="9" width="16.28515625" bestFit="1" customWidth="1"/>
    <col min="10" max="10" width="15" bestFit="1" customWidth="1"/>
    <col min="11" max="11" width="19.42578125" customWidth="1"/>
    <col min="12" max="12" width="19.28515625" customWidth="1"/>
  </cols>
  <sheetData>
    <row r="1" spans="1:12" ht="49.5" customHeight="1" x14ac:dyDescent="0.25">
      <c r="A1" s="4"/>
      <c r="B1" s="11"/>
      <c r="C1" s="4"/>
      <c r="D1" s="21"/>
      <c r="E1" s="11"/>
      <c r="F1" s="11"/>
      <c r="G1" s="11"/>
      <c r="H1" s="11"/>
      <c r="I1" s="44" t="s">
        <v>108</v>
      </c>
      <c r="J1" s="44"/>
      <c r="K1" s="44"/>
      <c r="L1" s="44"/>
    </row>
    <row r="2" spans="1:12" ht="78" customHeight="1" x14ac:dyDescent="0.25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4" customFormat="1" ht="18.75" x14ac:dyDescent="0.2">
      <c r="A3" s="2"/>
      <c r="B3" s="10"/>
      <c r="C3" s="2"/>
      <c r="D3" s="15"/>
      <c r="E3" s="10"/>
      <c r="F3" s="10"/>
      <c r="G3" s="10"/>
      <c r="H3" s="10"/>
      <c r="I3" s="10"/>
      <c r="J3" s="10"/>
      <c r="K3" s="10"/>
      <c r="L3" s="3"/>
    </row>
    <row r="4" spans="1:12" ht="38.25" customHeight="1" x14ac:dyDescent="0.25">
      <c r="A4" s="42" t="s">
        <v>3</v>
      </c>
      <c r="B4" s="42" t="s">
        <v>21</v>
      </c>
      <c r="C4" s="42" t="s">
        <v>0</v>
      </c>
      <c r="D4" s="42" t="s">
        <v>8</v>
      </c>
      <c r="E4" s="42" t="s">
        <v>25</v>
      </c>
      <c r="F4" s="42" t="s">
        <v>2</v>
      </c>
      <c r="G4" s="45" t="s">
        <v>23</v>
      </c>
      <c r="H4" s="46"/>
      <c r="I4" s="42" t="s">
        <v>22</v>
      </c>
      <c r="J4" s="42" t="s">
        <v>24</v>
      </c>
      <c r="K4" s="42" t="s">
        <v>1</v>
      </c>
      <c r="L4" s="42" t="s">
        <v>15</v>
      </c>
    </row>
    <row r="5" spans="1:12" ht="88.5" customHeight="1" x14ac:dyDescent="0.25">
      <c r="A5" s="43"/>
      <c r="B5" s="43"/>
      <c r="C5" s="43"/>
      <c r="D5" s="43"/>
      <c r="E5" s="43"/>
      <c r="F5" s="43"/>
      <c r="G5" s="12" t="s">
        <v>13</v>
      </c>
      <c r="H5" s="12" t="s">
        <v>14</v>
      </c>
      <c r="I5" s="43"/>
      <c r="J5" s="43"/>
      <c r="K5" s="43"/>
      <c r="L5" s="43"/>
    </row>
    <row r="6" spans="1:12" ht="37.5" x14ac:dyDescent="0.25">
      <c r="A6" s="19">
        <v>1</v>
      </c>
      <c r="B6" s="18" t="s">
        <v>5</v>
      </c>
      <c r="C6" s="1" t="s">
        <v>109</v>
      </c>
      <c r="D6" s="17" t="s">
        <v>30</v>
      </c>
      <c r="E6" s="5"/>
      <c r="F6" s="5" t="s">
        <v>110</v>
      </c>
      <c r="G6" s="5" t="s">
        <v>111</v>
      </c>
      <c r="H6" s="5">
        <v>307240685</v>
      </c>
      <c r="I6" s="5" t="s">
        <v>18</v>
      </c>
      <c r="J6" s="5">
        <v>5</v>
      </c>
      <c r="K6" s="5">
        <v>172200</v>
      </c>
      <c r="L6" s="20">
        <f>(J6*K6)/1000</f>
        <v>861</v>
      </c>
    </row>
    <row r="7" spans="1:12" ht="37.5" x14ac:dyDescent="0.25">
      <c r="A7" s="19">
        <v>2</v>
      </c>
      <c r="B7" s="18" t="s">
        <v>5</v>
      </c>
      <c r="C7" s="1" t="s">
        <v>112</v>
      </c>
      <c r="D7" s="17" t="s">
        <v>30</v>
      </c>
      <c r="E7" s="5"/>
      <c r="F7" s="5" t="s">
        <v>113</v>
      </c>
      <c r="G7" s="5" t="s">
        <v>114</v>
      </c>
      <c r="H7" s="5">
        <v>200605317</v>
      </c>
      <c r="I7" s="5" t="s">
        <v>20</v>
      </c>
      <c r="J7" s="5">
        <v>1</v>
      </c>
      <c r="K7" s="5">
        <v>231593000</v>
      </c>
      <c r="L7" s="20">
        <f t="shared" ref="L7:L68" si="0">(J7*K7)/1000</f>
        <v>231593</v>
      </c>
    </row>
    <row r="8" spans="1:12" ht="78.75" x14ac:dyDescent="0.25">
      <c r="A8" s="19">
        <v>3</v>
      </c>
      <c r="B8" s="18" t="s">
        <v>5</v>
      </c>
      <c r="C8" s="1" t="s">
        <v>115</v>
      </c>
      <c r="D8" s="17" t="s">
        <v>17</v>
      </c>
      <c r="E8" s="5"/>
      <c r="F8" s="5" t="s">
        <v>116</v>
      </c>
      <c r="G8" s="5" t="s">
        <v>117</v>
      </c>
      <c r="H8" s="5">
        <v>305895505</v>
      </c>
      <c r="I8" s="5" t="s">
        <v>118</v>
      </c>
      <c r="J8" s="5">
        <v>28</v>
      </c>
      <c r="K8" s="5">
        <v>177790</v>
      </c>
      <c r="L8" s="20">
        <f t="shared" si="0"/>
        <v>4978.12</v>
      </c>
    </row>
    <row r="9" spans="1:12" ht="78.75" x14ac:dyDescent="0.25">
      <c r="A9" s="19">
        <v>4</v>
      </c>
      <c r="B9" s="18" t="s">
        <v>5</v>
      </c>
      <c r="C9" s="1" t="s">
        <v>119</v>
      </c>
      <c r="D9" s="17" t="s">
        <v>17</v>
      </c>
      <c r="E9" s="5"/>
      <c r="F9" s="5" t="s">
        <v>120</v>
      </c>
      <c r="G9" s="5" t="s">
        <v>121</v>
      </c>
      <c r="H9" s="5">
        <v>307756295</v>
      </c>
      <c r="I9" s="5" t="s">
        <v>20</v>
      </c>
      <c r="J9" s="5">
        <v>2</v>
      </c>
      <c r="K9" s="5">
        <v>399000</v>
      </c>
      <c r="L9" s="20">
        <f t="shared" si="0"/>
        <v>798</v>
      </c>
    </row>
    <row r="10" spans="1:12" ht="78.75" x14ac:dyDescent="0.25">
      <c r="A10" s="19">
        <v>5</v>
      </c>
      <c r="B10" s="18" t="s">
        <v>5</v>
      </c>
      <c r="C10" s="1" t="s">
        <v>122</v>
      </c>
      <c r="D10" s="17" t="s">
        <v>17</v>
      </c>
      <c r="E10" s="5"/>
      <c r="F10" s="5" t="s">
        <v>123</v>
      </c>
      <c r="G10" s="5" t="s">
        <v>124</v>
      </c>
      <c r="H10" s="5">
        <v>308252543</v>
      </c>
      <c r="I10" s="5" t="s">
        <v>20</v>
      </c>
      <c r="J10" s="5">
        <v>2</v>
      </c>
      <c r="K10" s="5">
        <v>849000</v>
      </c>
      <c r="L10" s="20">
        <f t="shared" si="0"/>
        <v>1698</v>
      </c>
    </row>
    <row r="11" spans="1:12" ht="78.75" x14ac:dyDescent="0.25">
      <c r="A11" s="19">
        <v>6</v>
      </c>
      <c r="B11" s="18" t="s">
        <v>5</v>
      </c>
      <c r="C11" s="1" t="s">
        <v>34</v>
      </c>
      <c r="D11" s="17" t="s">
        <v>17</v>
      </c>
      <c r="E11" s="5"/>
      <c r="F11" s="5" t="s">
        <v>125</v>
      </c>
      <c r="G11" s="5" t="s">
        <v>126</v>
      </c>
      <c r="H11" s="5">
        <v>305857804</v>
      </c>
      <c r="I11" s="5" t="s">
        <v>18</v>
      </c>
      <c r="J11" s="5">
        <v>38</v>
      </c>
      <c r="K11" s="5">
        <v>3980</v>
      </c>
      <c r="L11" s="20">
        <f t="shared" si="0"/>
        <v>151.24</v>
      </c>
    </row>
    <row r="12" spans="1:12" ht="78.75" x14ac:dyDescent="0.25">
      <c r="A12" s="19">
        <v>7</v>
      </c>
      <c r="B12" s="18" t="s">
        <v>5</v>
      </c>
      <c r="C12" s="1" t="s">
        <v>60</v>
      </c>
      <c r="D12" s="17" t="s">
        <v>17</v>
      </c>
      <c r="E12" s="5"/>
      <c r="F12" s="5" t="s">
        <v>127</v>
      </c>
      <c r="G12" s="5" t="s">
        <v>65</v>
      </c>
      <c r="H12" s="5">
        <v>306089114</v>
      </c>
      <c r="I12" s="5" t="s">
        <v>18</v>
      </c>
      <c r="J12" s="5">
        <v>60</v>
      </c>
      <c r="K12" s="5">
        <v>3600</v>
      </c>
      <c r="L12" s="20">
        <f t="shared" si="0"/>
        <v>216</v>
      </c>
    </row>
    <row r="13" spans="1:12" ht="78.75" x14ac:dyDescent="0.25">
      <c r="A13" s="19">
        <v>8</v>
      </c>
      <c r="B13" s="18" t="s">
        <v>5</v>
      </c>
      <c r="C13" s="1" t="s">
        <v>66</v>
      </c>
      <c r="D13" s="17" t="s">
        <v>17</v>
      </c>
      <c r="E13" s="5"/>
      <c r="F13" s="5" t="s">
        <v>128</v>
      </c>
      <c r="G13" s="5" t="s">
        <v>129</v>
      </c>
      <c r="H13" s="5">
        <v>305000408</v>
      </c>
      <c r="I13" s="5" t="s">
        <v>18</v>
      </c>
      <c r="J13" s="5">
        <v>60</v>
      </c>
      <c r="K13" s="5">
        <v>3250</v>
      </c>
      <c r="L13" s="20">
        <f t="shared" si="0"/>
        <v>195</v>
      </c>
    </row>
    <row r="14" spans="1:12" ht="78.75" x14ac:dyDescent="0.25">
      <c r="A14" s="19">
        <v>9</v>
      </c>
      <c r="B14" s="18" t="s">
        <v>5</v>
      </c>
      <c r="C14" s="1" t="s">
        <v>130</v>
      </c>
      <c r="D14" s="17" t="s">
        <v>17</v>
      </c>
      <c r="E14" s="5"/>
      <c r="F14" s="5" t="s">
        <v>131</v>
      </c>
      <c r="G14" s="5" t="s">
        <v>132</v>
      </c>
      <c r="H14" s="5">
        <v>306089114</v>
      </c>
      <c r="I14" s="5" t="s">
        <v>37</v>
      </c>
      <c r="J14" s="5">
        <v>50</v>
      </c>
      <c r="K14" s="5">
        <v>2400</v>
      </c>
      <c r="L14" s="20">
        <f t="shared" si="0"/>
        <v>120</v>
      </c>
    </row>
    <row r="15" spans="1:12" ht="78.75" x14ac:dyDescent="0.25">
      <c r="A15" s="19">
        <v>10</v>
      </c>
      <c r="B15" s="18" t="s">
        <v>5</v>
      </c>
      <c r="C15" s="1" t="s">
        <v>133</v>
      </c>
      <c r="D15" s="17" t="s">
        <v>17</v>
      </c>
      <c r="E15" s="5"/>
      <c r="F15" s="5" t="s">
        <v>134</v>
      </c>
      <c r="G15" s="5" t="s">
        <v>135</v>
      </c>
      <c r="H15" s="5">
        <v>308193245</v>
      </c>
      <c r="I15" s="5" t="s">
        <v>18</v>
      </c>
      <c r="J15" s="5">
        <v>500</v>
      </c>
      <c r="K15" s="5">
        <v>859</v>
      </c>
      <c r="L15" s="20">
        <f t="shared" si="0"/>
        <v>429.5</v>
      </c>
    </row>
    <row r="16" spans="1:12" ht="78.75" x14ac:dyDescent="0.25">
      <c r="A16" s="19">
        <v>11</v>
      </c>
      <c r="B16" s="18" t="s">
        <v>5</v>
      </c>
      <c r="C16" s="1" t="s">
        <v>122</v>
      </c>
      <c r="D16" s="17" t="s">
        <v>17</v>
      </c>
      <c r="E16" s="5"/>
      <c r="F16" s="5" t="s">
        <v>136</v>
      </c>
      <c r="G16" s="5" t="s">
        <v>137</v>
      </c>
      <c r="H16" s="5">
        <v>305559185</v>
      </c>
      <c r="I16" s="5" t="s">
        <v>20</v>
      </c>
      <c r="J16" s="5">
        <v>2</v>
      </c>
      <c r="K16" s="5">
        <v>560000</v>
      </c>
      <c r="L16" s="20">
        <f t="shared" si="0"/>
        <v>1120</v>
      </c>
    </row>
    <row r="17" spans="1:12" ht="18.75" customHeight="1" x14ac:dyDescent="0.25">
      <c r="A17" s="19">
        <v>12</v>
      </c>
      <c r="B17" s="18" t="s">
        <v>5</v>
      </c>
      <c r="C17" s="1" t="s">
        <v>138</v>
      </c>
      <c r="D17" s="17" t="s">
        <v>17</v>
      </c>
      <c r="E17" s="5"/>
      <c r="F17" s="5" t="s">
        <v>139</v>
      </c>
      <c r="G17" s="5" t="s">
        <v>140</v>
      </c>
      <c r="H17" s="5">
        <v>306117781</v>
      </c>
      <c r="I17" s="5" t="s">
        <v>18</v>
      </c>
      <c r="J17" s="5">
        <v>30</v>
      </c>
      <c r="K17" s="5">
        <v>5750</v>
      </c>
      <c r="L17" s="20">
        <f t="shared" si="0"/>
        <v>172.5</v>
      </c>
    </row>
    <row r="18" spans="1:12" ht="78.75" x14ac:dyDescent="0.25">
      <c r="A18" s="19">
        <v>13</v>
      </c>
      <c r="B18" s="18" t="s">
        <v>5</v>
      </c>
      <c r="C18" s="1" t="s">
        <v>138</v>
      </c>
      <c r="D18" s="17" t="s">
        <v>17</v>
      </c>
      <c r="E18" s="5"/>
      <c r="F18" s="5" t="s">
        <v>141</v>
      </c>
      <c r="G18" s="5" t="s">
        <v>140</v>
      </c>
      <c r="H18" s="5">
        <v>306117781</v>
      </c>
      <c r="I18" s="5" t="s">
        <v>18</v>
      </c>
      <c r="J18" s="5">
        <v>50</v>
      </c>
      <c r="K18" s="5">
        <v>6650</v>
      </c>
      <c r="L18" s="20">
        <f t="shared" si="0"/>
        <v>332.5</v>
      </c>
    </row>
    <row r="19" spans="1:12" ht="78.75" x14ac:dyDescent="0.25">
      <c r="A19" s="19">
        <v>14</v>
      </c>
      <c r="B19" s="18" t="s">
        <v>5</v>
      </c>
      <c r="C19" s="1" t="s">
        <v>138</v>
      </c>
      <c r="D19" s="17" t="s">
        <v>17</v>
      </c>
      <c r="E19" s="5"/>
      <c r="F19" s="5" t="s">
        <v>142</v>
      </c>
      <c r="G19" s="5" t="s">
        <v>140</v>
      </c>
      <c r="H19" s="5">
        <v>306117781</v>
      </c>
      <c r="I19" s="5" t="s">
        <v>18</v>
      </c>
      <c r="J19" s="5">
        <v>50</v>
      </c>
      <c r="K19" s="5">
        <v>10350</v>
      </c>
      <c r="L19" s="20">
        <f t="shared" si="0"/>
        <v>517.5</v>
      </c>
    </row>
    <row r="20" spans="1:12" ht="78.75" x14ac:dyDescent="0.25">
      <c r="A20" s="19">
        <v>15</v>
      </c>
      <c r="B20" s="18" t="s">
        <v>5</v>
      </c>
      <c r="C20" s="1" t="s">
        <v>143</v>
      </c>
      <c r="D20" s="17" t="s">
        <v>17</v>
      </c>
      <c r="E20" s="5"/>
      <c r="F20" s="5" t="s">
        <v>144</v>
      </c>
      <c r="G20" s="5" t="s">
        <v>145</v>
      </c>
      <c r="H20" s="5">
        <v>205730863</v>
      </c>
      <c r="I20" s="5" t="s">
        <v>37</v>
      </c>
      <c r="J20" s="5">
        <v>50</v>
      </c>
      <c r="K20" s="5">
        <v>2499</v>
      </c>
      <c r="L20" s="20">
        <f t="shared" si="0"/>
        <v>124.95</v>
      </c>
    </row>
    <row r="21" spans="1:12" ht="78.75" x14ac:dyDescent="0.25">
      <c r="A21" s="19">
        <v>16</v>
      </c>
      <c r="B21" s="18" t="s">
        <v>5</v>
      </c>
      <c r="C21" s="1" t="s">
        <v>146</v>
      </c>
      <c r="D21" s="17" t="s">
        <v>17</v>
      </c>
      <c r="E21" s="5"/>
      <c r="F21" s="5" t="s">
        <v>147</v>
      </c>
      <c r="G21" s="5" t="s">
        <v>148</v>
      </c>
      <c r="H21" s="5">
        <v>307485222</v>
      </c>
      <c r="I21" s="5" t="s">
        <v>18</v>
      </c>
      <c r="J21" s="5">
        <v>50</v>
      </c>
      <c r="K21" s="5">
        <v>4200</v>
      </c>
      <c r="L21" s="20">
        <f t="shared" si="0"/>
        <v>210</v>
      </c>
    </row>
    <row r="22" spans="1:12" ht="78.75" x14ac:dyDescent="0.25">
      <c r="A22" s="19">
        <v>17</v>
      </c>
      <c r="B22" s="18" t="s">
        <v>5</v>
      </c>
      <c r="C22" s="1" t="s">
        <v>52</v>
      </c>
      <c r="D22" s="17" t="s">
        <v>17</v>
      </c>
      <c r="E22" s="5"/>
      <c r="F22" s="5" t="s">
        <v>149</v>
      </c>
      <c r="G22" s="5" t="s">
        <v>150</v>
      </c>
      <c r="H22" s="5">
        <v>303057148</v>
      </c>
      <c r="I22" s="5" t="s">
        <v>18</v>
      </c>
      <c r="J22" s="5">
        <v>50</v>
      </c>
      <c r="K22" s="5">
        <v>2198</v>
      </c>
      <c r="L22" s="20">
        <f t="shared" si="0"/>
        <v>109.9</v>
      </c>
    </row>
    <row r="23" spans="1:12" ht="78.75" x14ac:dyDescent="0.25">
      <c r="A23" s="19">
        <v>18</v>
      </c>
      <c r="B23" s="18" t="s">
        <v>5</v>
      </c>
      <c r="C23" s="1" t="s">
        <v>52</v>
      </c>
      <c r="D23" s="17" t="s">
        <v>17</v>
      </c>
      <c r="E23" s="5"/>
      <c r="F23" s="5" t="s">
        <v>151</v>
      </c>
      <c r="G23" s="5" t="s">
        <v>150</v>
      </c>
      <c r="H23" s="5">
        <v>303057148</v>
      </c>
      <c r="I23" s="5" t="s">
        <v>37</v>
      </c>
      <c r="J23" s="5">
        <v>25</v>
      </c>
      <c r="K23" s="5">
        <v>2998</v>
      </c>
      <c r="L23" s="20">
        <f t="shared" si="0"/>
        <v>74.95</v>
      </c>
    </row>
    <row r="24" spans="1:12" ht="78.75" x14ac:dyDescent="0.25">
      <c r="A24" s="19">
        <v>19</v>
      </c>
      <c r="B24" s="18" t="s">
        <v>5</v>
      </c>
      <c r="C24" s="1" t="s">
        <v>152</v>
      </c>
      <c r="D24" s="17" t="s">
        <v>17</v>
      </c>
      <c r="E24" s="5"/>
      <c r="F24" s="5" t="s">
        <v>153</v>
      </c>
      <c r="G24" s="5" t="s">
        <v>59</v>
      </c>
      <c r="H24" s="5">
        <v>306089114</v>
      </c>
      <c r="I24" s="5" t="s">
        <v>18</v>
      </c>
      <c r="J24" s="5">
        <v>20</v>
      </c>
      <c r="K24" s="5">
        <v>7800</v>
      </c>
      <c r="L24" s="20">
        <f t="shared" si="0"/>
        <v>156</v>
      </c>
    </row>
    <row r="25" spans="1:12" ht="78.75" x14ac:dyDescent="0.25">
      <c r="A25" s="19">
        <v>20</v>
      </c>
      <c r="B25" s="18" t="s">
        <v>5</v>
      </c>
      <c r="C25" s="1" t="s">
        <v>154</v>
      </c>
      <c r="D25" s="17" t="s">
        <v>17</v>
      </c>
      <c r="E25" s="5"/>
      <c r="F25" s="5" t="s">
        <v>155</v>
      </c>
      <c r="G25" s="5" t="s">
        <v>59</v>
      </c>
      <c r="H25" s="5">
        <v>306089114</v>
      </c>
      <c r="I25" s="5" t="s">
        <v>18</v>
      </c>
      <c r="J25" s="5">
        <v>20</v>
      </c>
      <c r="K25" s="5">
        <v>4000</v>
      </c>
      <c r="L25" s="20">
        <f t="shared" si="0"/>
        <v>80</v>
      </c>
    </row>
    <row r="26" spans="1:12" ht="78.75" x14ac:dyDescent="0.25">
      <c r="A26" s="19">
        <v>21</v>
      </c>
      <c r="B26" s="18" t="s">
        <v>5</v>
      </c>
      <c r="C26" s="1" t="s">
        <v>156</v>
      </c>
      <c r="D26" s="17" t="s">
        <v>17</v>
      </c>
      <c r="E26" s="5"/>
      <c r="F26" s="5" t="s">
        <v>157</v>
      </c>
      <c r="G26" s="5" t="s">
        <v>59</v>
      </c>
      <c r="H26" s="5">
        <v>306089114</v>
      </c>
      <c r="I26" s="5" t="s">
        <v>18</v>
      </c>
      <c r="J26" s="5">
        <v>10</v>
      </c>
      <c r="K26" s="5">
        <v>33000</v>
      </c>
      <c r="L26" s="20">
        <f t="shared" si="0"/>
        <v>330</v>
      </c>
    </row>
    <row r="27" spans="1:12" ht="78.75" x14ac:dyDescent="0.25">
      <c r="A27" s="19">
        <v>22</v>
      </c>
      <c r="B27" s="18" t="s">
        <v>5</v>
      </c>
      <c r="C27" s="1" t="s">
        <v>158</v>
      </c>
      <c r="D27" s="17" t="s">
        <v>17</v>
      </c>
      <c r="E27" s="5"/>
      <c r="F27" s="5" t="s">
        <v>159</v>
      </c>
      <c r="G27" s="5" t="s">
        <v>135</v>
      </c>
      <c r="H27" s="5">
        <v>308193245</v>
      </c>
      <c r="I27" s="5" t="s">
        <v>18</v>
      </c>
      <c r="J27" s="5">
        <v>20</v>
      </c>
      <c r="K27" s="5">
        <v>9885</v>
      </c>
      <c r="L27" s="20">
        <f t="shared" si="0"/>
        <v>197.7</v>
      </c>
    </row>
    <row r="28" spans="1:12" ht="78.75" x14ac:dyDescent="0.25">
      <c r="A28" s="19">
        <v>23</v>
      </c>
      <c r="B28" s="18" t="s">
        <v>5</v>
      </c>
      <c r="C28" s="1" t="s">
        <v>160</v>
      </c>
      <c r="D28" s="17" t="s">
        <v>17</v>
      </c>
      <c r="E28" s="5"/>
      <c r="F28" s="5" t="s">
        <v>161</v>
      </c>
      <c r="G28" s="5" t="s">
        <v>162</v>
      </c>
      <c r="H28" s="5">
        <v>305857804</v>
      </c>
      <c r="I28" s="5" t="s">
        <v>18</v>
      </c>
      <c r="J28" s="5">
        <v>50</v>
      </c>
      <c r="K28" s="5">
        <v>2200</v>
      </c>
      <c r="L28" s="20">
        <f t="shared" si="0"/>
        <v>110</v>
      </c>
    </row>
    <row r="29" spans="1:12" ht="78.75" x14ac:dyDescent="0.25">
      <c r="A29" s="19">
        <v>24</v>
      </c>
      <c r="B29" s="18" t="s">
        <v>5</v>
      </c>
      <c r="C29" s="1" t="s">
        <v>163</v>
      </c>
      <c r="D29" s="17" t="s">
        <v>17</v>
      </c>
      <c r="E29" s="5"/>
      <c r="F29" s="5" t="s">
        <v>164</v>
      </c>
      <c r="G29" s="5" t="s">
        <v>59</v>
      </c>
      <c r="H29" s="5">
        <v>306089114</v>
      </c>
      <c r="I29" s="5" t="s">
        <v>37</v>
      </c>
      <c r="J29" s="5">
        <v>200</v>
      </c>
      <c r="K29" s="5">
        <v>2400</v>
      </c>
      <c r="L29" s="20">
        <f t="shared" si="0"/>
        <v>480</v>
      </c>
    </row>
    <row r="30" spans="1:12" ht="78.75" x14ac:dyDescent="0.25">
      <c r="A30" s="19">
        <v>25</v>
      </c>
      <c r="B30" s="18" t="s">
        <v>5</v>
      </c>
      <c r="C30" s="1" t="s">
        <v>165</v>
      </c>
      <c r="D30" s="17" t="s">
        <v>17</v>
      </c>
      <c r="E30" s="5"/>
      <c r="F30" s="5" t="s">
        <v>166</v>
      </c>
      <c r="G30" s="5" t="s">
        <v>167</v>
      </c>
      <c r="H30" s="5">
        <v>306590995</v>
      </c>
      <c r="I30" s="5" t="s">
        <v>18</v>
      </c>
      <c r="J30" s="5">
        <v>60</v>
      </c>
      <c r="K30" s="5">
        <v>9498</v>
      </c>
      <c r="L30" s="20">
        <f t="shared" si="0"/>
        <v>569.88</v>
      </c>
    </row>
    <row r="31" spans="1:12" ht="78.75" x14ac:dyDescent="0.25">
      <c r="A31" s="19">
        <v>26</v>
      </c>
      <c r="B31" s="18" t="s">
        <v>5</v>
      </c>
      <c r="C31" s="1" t="s">
        <v>165</v>
      </c>
      <c r="D31" s="17" t="s">
        <v>17</v>
      </c>
      <c r="E31" s="5"/>
      <c r="F31" s="5" t="s">
        <v>168</v>
      </c>
      <c r="G31" s="5" t="s">
        <v>132</v>
      </c>
      <c r="H31" s="5">
        <v>306089114</v>
      </c>
      <c r="I31" s="5" t="s">
        <v>18</v>
      </c>
      <c r="J31" s="5">
        <v>60</v>
      </c>
      <c r="K31" s="5">
        <v>2400</v>
      </c>
      <c r="L31" s="20">
        <f t="shared" si="0"/>
        <v>144</v>
      </c>
    </row>
    <row r="32" spans="1:12" ht="78.75" x14ac:dyDescent="0.25">
      <c r="A32" s="19">
        <v>27</v>
      </c>
      <c r="B32" s="18" t="s">
        <v>5</v>
      </c>
      <c r="C32" s="1" t="s">
        <v>63</v>
      </c>
      <c r="D32" s="17" t="s">
        <v>17</v>
      </c>
      <c r="E32" s="5"/>
      <c r="F32" s="5" t="s">
        <v>169</v>
      </c>
      <c r="G32" s="5" t="s">
        <v>170</v>
      </c>
      <c r="H32" s="5">
        <v>305857804</v>
      </c>
      <c r="I32" s="5" t="s">
        <v>37</v>
      </c>
      <c r="J32" s="5">
        <v>30</v>
      </c>
      <c r="K32" s="5">
        <v>12950</v>
      </c>
      <c r="L32" s="20">
        <f t="shared" si="0"/>
        <v>388.5</v>
      </c>
    </row>
    <row r="33" spans="1:12" ht="18.75" customHeight="1" x14ac:dyDescent="0.25">
      <c r="A33" s="19">
        <v>28</v>
      </c>
      <c r="B33" s="18" t="s">
        <v>5</v>
      </c>
      <c r="C33" s="1" t="s">
        <v>171</v>
      </c>
      <c r="D33" s="17" t="s">
        <v>17</v>
      </c>
      <c r="E33" s="5"/>
      <c r="F33" s="5" t="s">
        <v>172</v>
      </c>
      <c r="G33" s="5" t="s">
        <v>173</v>
      </c>
      <c r="H33" s="5">
        <v>305944103</v>
      </c>
      <c r="I33" s="5" t="s">
        <v>18</v>
      </c>
      <c r="J33" s="5">
        <v>2</v>
      </c>
      <c r="K33" s="5">
        <v>1480000</v>
      </c>
      <c r="L33" s="20">
        <f t="shared" si="0"/>
        <v>2960</v>
      </c>
    </row>
    <row r="34" spans="1:12" ht="78.75" x14ac:dyDescent="0.25">
      <c r="A34" s="19">
        <v>29</v>
      </c>
      <c r="B34" s="18" t="s">
        <v>5</v>
      </c>
      <c r="C34" s="1" t="s">
        <v>174</v>
      </c>
      <c r="D34" s="17" t="s">
        <v>17</v>
      </c>
      <c r="E34" s="5"/>
      <c r="F34" s="5" t="s">
        <v>175</v>
      </c>
      <c r="G34" s="5" t="s">
        <v>132</v>
      </c>
      <c r="H34" s="5">
        <v>306089114</v>
      </c>
      <c r="I34" s="5" t="s">
        <v>18</v>
      </c>
      <c r="J34" s="5">
        <v>1</v>
      </c>
      <c r="K34" s="5">
        <v>350000</v>
      </c>
      <c r="L34" s="20">
        <f t="shared" si="0"/>
        <v>350</v>
      </c>
    </row>
    <row r="35" spans="1:12" ht="78.75" x14ac:dyDescent="0.25">
      <c r="A35" s="19">
        <v>30</v>
      </c>
      <c r="B35" s="18" t="s">
        <v>5</v>
      </c>
      <c r="C35" s="1" t="s">
        <v>176</v>
      </c>
      <c r="D35" s="17" t="s">
        <v>17</v>
      </c>
      <c r="E35" s="5"/>
      <c r="F35" s="5" t="s">
        <v>177</v>
      </c>
      <c r="G35" s="5" t="s">
        <v>178</v>
      </c>
      <c r="H35" s="5">
        <v>306656681</v>
      </c>
      <c r="I35" s="5" t="s">
        <v>18</v>
      </c>
      <c r="J35" s="5">
        <v>5</v>
      </c>
      <c r="K35" s="5">
        <v>400000</v>
      </c>
      <c r="L35" s="20">
        <f t="shared" si="0"/>
        <v>2000</v>
      </c>
    </row>
    <row r="36" spans="1:12" ht="78.75" x14ac:dyDescent="0.25">
      <c r="A36" s="19">
        <v>31</v>
      </c>
      <c r="B36" s="18" t="s">
        <v>5</v>
      </c>
      <c r="C36" s="1" t="s">
        <v>176</v>
      </c>
      <c r="D36" s="17" t="s">
        <v>17</v>
      </c>
      <c r="E36" s="5"/>
      <c r="F36" s="5" t="s">
        <v>179</v>
      </c>
      <c r="G36" s="5" t="s">
        <v>180</v>
      </c>
      <c r="H36" s="5">
        <v>305884788</v>
      </c>
      <c r="I36" s="5" t="s">
        <v>20</v>
      </c>
      <c r="J36" s="5">
        <v>1</v>
      </c>
      <c r="K36" s="5">
        <v>580000</v>
      </c>
      <c r="L36" s="20">
        <f t="shared" si="0"/>
        <v>580</v>
      </c>
    </row>
    <row r="37" spans="1:12" ht="78.75" x14ac:dyDescent="0.25">
      <c r="A37" s="19">
        <v>32</v>
      </c>
      <c r="B37" s="18" t="s">
        <v>5</v>
      </c>
      <c r="C37" s="1" t="s">
        <v>181</v>
      </c>
      <c r="D37" s="17" t="s">
        <v>17</v>
      </c>
      <c r="E37" s="5"/>
      <c r="F37" s="5" t="s">
        <v>182</v>
      </c>
      <c r="G37" s="5" t="s">
        <v>183</v>
      </c>
      <c r="H37" s="5">
        <v>308230848</v>
      </c>
      <c r="I37" s="5" t="s">
        <v>20</v>
      </c>
      <c r="J37" s="5">
        <v>1</v>
      </c>
      <c r="K37" s="5">
        <v>414000</v>
      </c>
      <c r="L37" s="20">
        <f t="shared" si="0"/>
        <v>414</v>
      </c>
    </row>
    <row r="38" spans="1:12" ht="78.75" x14ac:dyDescent="0.25">
      <c r="A38" s="19">
        <v>33</v>
      </c>
      <c r="B38" s="18" t="s">
        <v>5</v>
      </c>
      <c r="C38" s="1" t="s">
        <v>184</v>
      </c>
      <c r="D38" s="17" t="s">
        <v>17</v>
      </c>
      <c r="E38" s="5"/>
      <c r="F38" s="5" t="s">
        <v>185</v>
      </c>
      <c r="G38" s="5" t="s">
        <v>186</v>
      </c>
      <c r="H38" s="5">
        <v>306701293</v>
      </c>
      <c r="I38" s="5" t="s">
        <v>18</v>
      </c>
      <c r="J38" s="5">
        <v>100</v>
      </c>
      <c r="K38" s="5">
        <v>1600</v>
      </c>
      <c r="L38" s="20">
        <f t="shared" si="0"/>
        <v>160</v>
      </c>
    </row>
    <row r="39" spans="1:12" ht="78.75" x14ac:dyDescent="0.25">
      <c r="A39" s="19">
        <v>34</v>
      </c>
      <c r="B39" s="18" t="s">
        <v>5</v>
      </c>
      <c r="C39" s="1" t="s">
        <v>187</v>
      </c>
      <c r="D39" s="17" t="s">
        <v>17</v>
      </c>
      <c r="E39" s="5"/>
      <c r="F39" s="5" t="s">
        <v>188</v>
      </c>
      <c r="G39" s="5" t="s">
        <v>189</v>
      </c>
      <c r="H39" s="5">
        <v>205247459</v>
      </c>
      <c r="I39" s="5" t="s">
        <v>18</v>
      </c>
      <c r="J39" s="5">
        <v>200</v>
      </c>
      <c r="K39" s="5">
        <v>6716</v>
      </c>
      <c r="L39" s="20">
        <f t="shared" si="0"/>
        <v>1343.2</v>
      </c>
    </row>
    <row r="40" spans="1:12" ht="78.75" x14ac:dyDescent="0.25">
      <c r="A40" s="19">
        <v>35</v>
      </c>
      <c r="B40" s="18" t="s">
        <v>5</v>
      </c>
      <c r="C40" s="1" t="s">
        <v>99</v>
      </c>
      <c r="D40" s="17" t="s">
        <v>17</v>
      </c>
      <c r="E40" s="5"/>
      <c r="F40" s="5" t="s">
        <v>190</v>
      </c>
      <c r="G40" s="5" t="s">
        <v>191</v>
      </c>
      <c r="H40" s="5">
        <v>305884788</v>
      </c>
      <c r="I40" s="5" t="s">
        <v>20</v>
      </c>
      <c r="J40" s="5">
        <v>1</v>
      </c>
      <c r="K40" s="5">
        <v>3991900</v>
      </c>
      <c r="L40" s="20">
        <f t="shared" si="0"/>
        <v>3991.9</v>
      </c>
    </row>
    <row r="41" spans="1:12" ht="78.75" x14ac:dyDescent="0.25">
      <c r="A41" s="19">
        <v>36</v>
      </c>
      <c r="B41" s="18" t="s">
        <v>5</v>
      </c>
      <c r="C41" s="1" t="s">
        <v>115</v>
      </c>
      <c r="D41" s="17" t="s">
        <v>17</v>
      </c>
      <c r="E41" s="5"/>
      <c r="F41" s="5" t="s">
        <v>192</v>
      </c>
      <c r="G41" s="5" t="s">
        <v>117</v>
      </c>
      <c r="H41" s="5">
        <v>305895505</v>
      </c>
      <c r="I41" s="5" t="s">
        <v>118</v>
      </c>
      <c r="J41" s="5">
        <v>29</v>
      </c>
      <c r="K41" s="5">
        <v>176755</v>
      </c>
      <c r="L41" s="20">
        <f t="shared" si="0"/>
        <v>5125.8950000000004</v>
      </c>
    </row>
    <row r="42" spans="1:12" ht="93.75" x14ac:dyDescent="0.25">
      <c r="A42" s="19">
        <v>37</v>
      </c>
      <c r="B42" s="18" t="s">
        <v>5</v>
      </c>
      <c r="C42" s="1" t="s">
        <v>85</v>
      </c>
      <c r="D42" s="17" t="s">
        <v>17</v>
      </c>
      <c r="E42" s="5"/>
      <c r="F42" s="5" t="s">
        <v>193</v>
      </c>
      <c r="G42" s="5" t="s">
        <v>194</v>
      </c>
      <c r="H42" s="5">
        <v>477506204</v>
      </c>
      <c r="I42" s="5" t="s">
        <v>18</v>
      </c>
      <c r="J42" s="5">
        <v>4</v>
      </c>
      <c r="K42" s="5">
        <v>499000</v>
      </c>
      <c r="L42" s="20">
        <f t="shared" si="0"/>
        <v>1996</v>
      </c>
    </row>
    <row r="43" spans="1:12" ht="78.75" x14ac:dyDescent="0.25">
      <c r="A43" s="19">
        <v>38</v>
      </c>
      <c r="B43" s="18" t="s">
        <v>5</v>
      </c>
      <c r="C43" s="1" t="s">
        <v>195</v>
      </c>
      <c r="D43" s="17" t="s">
        <v>17</v>
      </c>
      <c r="E43" s="5"/>
      <c r="F43" s="5" t="s">
        <v>196</v>
      </c>
      <c r="G43" s="5" t="s">
        <v>197</v>
      </c>
      <c r="H43" s="5">
        <v>307207075</v>
      </c>
      <c r="I43" s="5" t="s">
        <v>18</v>
      </c>
      <c r="J43" s="5">
        <v>18</v>
      </c>
      <c r="K43" s="5">
        <v>68400</v>
      </c>
      <c r="L43" s="20">
        <f t="shared" si="0"/>
        <v>1231.2</v>
      </c>
    </row>
    <row r="44" spans="1:12" ht="78.75" x14ac:dyDescent="0.25">
      <c r="A44" s="19">
        <v>39</v>
      </c>
      <c r="B44" s="18" t="s">
        <v>5</v>
      </c>
      <c r="C44" s="1" t="s">
        <v>198</v>
      </c>
      <c r="D44" s="17" t="s">
        <v>17</v>
      </c>
      <c r="E44" s="5"/>
      <c r="F44" s="5" t="s">
        <v>199</v>
      </c>
      <c r="G44" s="5" t="s">
        <v>191</v>
      </c>
      <c r="H44" s="5">
        <v>305884788</v>
      </c>
      <c r="I44" s="5" t="s">
        <v>18</v>
      </c>
      <c r="J44" s="5">
        <v>10</v>
      </c>
      <c r="K44" s="5">
        <v>10000</v>
      </c>
      <c r="L44" s="20">
        <f t="shared" si="0"/>
        <v>100</v>
      </c>
    </row>
    <row r="45" spans="1:12" ht="78.75" x14ac:dyDescent="0.25">
      <c r="A45" s="19">
        <v>40</v>
      </c>
      <c r="B45" s="18" t="s">
        <v>5</v>
      </c>
      <c r="C45" s="1" t="s">
        <v>52</v>
      </c>
      <c r="D45" s="17" t="s">
        <v>17</v>
      </c>
      <c r="E45" s="5"/>
      <c r="F45" s="5" t="s">
        <v>200</v>
      </c>
      <c r="G45" s="5" t="s">
        <v>201</v>
      </c>
      <c r="H45" s="5">
        <v>305284704</v>
      </c>
      <c r="I45" s="5" t="s">
        <v>202</v>
      </c>
      <c r="J45" s="5">
        <v>4</v>
      </c>
      <c r="K45" s="5">
        <v>32000</v>
      </c>
      <c r="L45" s="20">
        <f t="shared" si="0"/>
        <v>128</v>
      </c>
    </row>
    <row r="46" spans="1:12" ht="78.75" x14ac:dyDescent="0.25">
      <c r="A46" s="19">
        <v>41</v>
      </c>
      <c r="B46" s="18" t="s">
        <v>5</v>
      </c>
      <c r="C46" s="1" t="s">
        <v>203</v>
      </c>
      <c r="D46" s="17" t="s">
        <v>17</v>
      </c>
      <c r="E46" s="5"/>
      <c r="F46" s="5" t="s">
        <v>204</v>
      </c>
      <c r="G46" s="5" t="s">
        <v>205</v>
      </c>
      <c r="H46" s="5">
        <v>306052216</v>
      </c>
      <c r="I46" s="5" t="s">
        <v>18</v>
      </c>
      <c r="J46" s="5">
        <v>250</v>
      </c>
      <c r="K46" s="5">
        <v>130000</v>
      </c>
      <c r="L46" s="20">
        <f t="shared" si="0"/>
        <v>32500</v>
      </c>
    </row>
    <row r="47" spans="1:12" ht="78.75" x14ac:dyDescent="0.25">
      <c r="A47" s="19">
        <v>42</v>
      </c>
      <c r="B47" s="18" t="s">
        <v>5</v>
      </c>
      <c r="C47" s="1" t="s">
        <v>206</v>
      </c>
      <c r="D47" s="17" t="s">
        <v>17</v>
      </c>
      <c r="E47" s="5"/>
      <c r="F47" s="5" t="s">
        <v>207</v>
      </c>
      <c r="G47" s="5" t="s">
        <v>208</v>
      </c>
      <c r="H47" s="5">
        <v>307193128</v>
      </c>
      <c r="I47" s="5" t="s">
        <v>18</v>
      </c>
      <c r="J47" s="5">
        <v>1</v>
      </c>
      <c r="K47" s="5">
        <v>6580000</v>
      </c>
      <c r="L47" s="20">
        <f t="shared" si="0"/>
        <v>6580</v>
      </c>
    </row>
    <row r="48" spans="1:12" ht="78.75" x14ac:dyDescent="0.25">
      <c r="A48" s="19">
        <v>43</v>
      </c>
      <c r="B48" s="18" t="s">
        <v>5</v>
      </c>
      <c r="C48" s="1" t="s">
        <v>209</v>
      </c>
      <c r="D48" s="17" t="s">
        <v>17</v>
      </c>
      <c r="E48" s="5"/>
      <c r="F48" s="5" t="s">
        <v>210</v>
      </c>
      <c r="G48" s="5" t="s">
        <v>211</v>
      </c>
      <c r="H48" s="5">
        <v>502117043</v>
      </c>
      <c r="I48" s="5" t="s">
        <v>212</v>
      </c>
      <c r="J48" s="5">
        <v>305</v>
      </c>
      <c r="K48" s="5">
        <v>3339</v>
      </c>
      <c r="L48" s="20">
        <f t="shared" si="0"/>
        <v>1018.395</v>
      </c>
    </row>
    <row r="49" spans="1:12" ht="78.75" x14ac:dyDescent="0.25">
      <c r="A49" s="19">
        <v>44</v>
      </c>
      <c r="B49" s="18" t="s">
        <v>5</v>
      </c>
      <c r="C49" s="1" t="s">
        <v>158</v>
      </c>
      <c r="D49" s="17" t="s">
        <v>17</v>
      </c>
      <c r="E49" s="5"/>
      <c r="F49" s="5" t="s">
        <v>213</v>
      </c>
      <c r="G49" s="5" t="s">
        <v>65</v>
      </c>
      <c r="H49" s="5">
        <v>306089114</v>
      </c>
      <c r="I49" s="5" t="s">
        <v>18</v>
      </c>
      <c r="J49" s="5">
        <v>2</v>
      </c>
      <c r="K49" s="5">
        <v>120000</v>
      </c>
      <c r="L49" s="20">
        <f t="shared" si="0"/>
        <v>240</v>
      </c>
    </row>
    <row r="50" spans="1:12" ht="78.75" x14ac:dyDescent="0.25">
      <c r="A50" s="19">
        <v>45</v>
      </c>
      <c r="B50" s="18" t="s">
        <v>5</v>
      </c>
      <c r="C50" s="1" t="s">
        <v>158</v>
      </c>
      <c r="D50" s="17" t="s">
        <v>17</v>
      </c>
      <c r="E50" s="5"/>
      <c r="F50" s="5" t="s">
        <v>214</v>
      </c>
      <c r="G50" s="5" t="s">
        <v>215</v>
      </c>
      <c r="H50" s="5">
        <v>307723914</v>
      </c>
      <c r="I50" s="5" t="s">
        <v>18</v>
      </c>
      <c r="J50" s="5">
        <v>1</v>
      </c>
      <c r="K50" s="5">
        <v>840000</v>
      </c>
      <c r="L50" s="20">
        <f t="shared" si="0"/>
        <v>840</v>
      </c>
    </row>
    <row r="51" spans="1:12" ht="78.75" x14ac:dyDescent="0.25">
      <c r="A51" s="19">
        <v>46</v>
      </c>
      <c r="B51" s="18" t="s">
        <v>5</v>
      </c>
      <c r="C51" s="1" t="s">
        <v>216</v>
      </c>
      <c r="D51" s="17" t="s">
        <v>17</v>
      </c>
      <c r="E51" s="5"/>
      <c r="F51" s="5" t="s">
        <v>217</v>
      </c>
      <c r="G51" s="5" t="s">
        <v>218</v>
      </c>
      <c r="H51" s="5">
        <v>307406674</v>
      </c>
      <c r="I51" s="5" t="s">
        <v>18</v>
      </c>
      <c r="J51" s="5">
        <v>2</v>
      </c>
      <c r="K51" s="5">
        <v>550400</v>
      </c>
      <c r="L51" s="20">
        <f t="shared" si="0"/>
        <v>1100.8</v>
      </c>
    </row>
    <row r="52" spans="1:12" ht="78.75" x14ac:dyDescent="0.25">
      <c r="A52" s="19">
        <v>47</v>
      </c>
      <c r="B52" s="18" t="s">
        <v>5</v>
      </c>
      <c r="C52" s="1" t="s">
        <v>219</v>
      </c>
      <c r="D52" s="17" t="s">
        <v>17</v>
      </c>
      <c r="E52" s="5"/>
      <c r="F52" s="5" t="s">
        <v>220</v>
      </c>
      <c r="G52" s="5" t="s">
        <v>221</v>
      </c>
      <c r="H52" s="5">
        <v>205644455</v>
      </c>
      <c r="I52" s="5" t="s">
        <v>18</v>
      </c>
      <c r="J52" s="5">
        <v>100</v>
      </c>
      <c r="K52" s="5">
        <v>10887</v>
      </c>
      <c r="L52" s="20">
        <f t="shared" si="0"/>
        <v>1088.7</v>
      </c>
    </row>
    <row r="53" spans="1:12" ht="78.75" x14ac:dyDescent="0.25">
      <c r="A53" s="19">
        <v>48</v>
      </c>
      <c r="B53" s="18" t="s">
        <v>5</v>
      </c>
      <c r="C53" s="1" t="s">
        <v>222</v>
      </c>
      <c r="D53" s="17" t="s">
        <v>17</v>
      </c>
      <c r="E53" s="5"/>
      <c r="F53" s="5" t="s">
        <v>223</v>
      </c>
      <c r="G53" s="5" t="s">
        <v>224</v>
      </c>
      <c r="H53" s="5">
        <v>305884788</v>
      </c>
      <c r="I53" s="5" t="s">
        <v>18</v>
      </c>
      <c r="J53" s="5">
        <v>10</v>
      </c>
      <c r="K53" s="5">
        <v>12000</v>
      </c>
      <c r="L53" s="20">
        <f t="shared" si="0"/>
        <v>120</v>
      </c>
    </row>
    <row r="54" spans="1:12" ht="78.75" x14ac:dyDescent="0.25">
      <c r="A54" s="19">
        <v>49</v>
      </c>
      <c r="B54" s="18" t="s">
        <v>5</v>
      </c>
      <c r="C54" s="1" t="s">
        <v>225</v>
      </c>
      <c r="D54" s="17" t="s">
        <v>17</v>
      </c>
      <c r="E54" s="5"/>
      <c r="F54" s="5" t="s">
        <v>226</v>
      </c>
      <c r="G54" s="5" t="s">
        <v>227</v>
      </c>
      <c r="H54" s="5">
        <v>204743049</v>
      </c>
      <c r="I54" s="5" t="s">
        <v>228</v>
      </c>
      <c r="J54" s="5">
        <v>4</v>
      </c>
      <c r="K54" s="5">
        <v>236250</v>
      </c>
      <c r="L54" s="20">
        <f t="shared" si="0"/>
        <v>945</v>
      </c>
    </row>
    <row r="55" spans="1:12" ht="78.75" x14ac:dyDescent="0.25">
      <c r="A55" s="19">
        <v>50</v>
      </c>
      <c r="B55" s="18" t="s">
        <v>5</v>
      </c>
      <c r="C55" s="1" t="s">
        <v>229</v>
      </c>
      <c r="D55" s="17" t="s">
        <v>17</v>
      </c>
      <c r="E55" s="5"/>
      <c r="F55" s="5" t="s">
        <v>230</v>
      </c>
      <c r="G55" s="5" t="s">
        <v>231</v>
      </c>
      <c r="H55" s="5">
        <v>523587098</v>
      </c>
      <c r="I55" s="5" t="s">
        <v>18</v>
      </c>
      <c r="J55" s="5">
        <v>1</v>
      </c>
      <c r="K55" s="5">
        <v>1922400</v>
      </c>
      <c r="L55" s="20">
        <f t="shared" si="0"/>
        <v>1922.4</v>
      </c>
    </row>
    <row r="56" spans="1:12" ht="78.75" x14ac:dyDescent="0.25">
      <c r="A56" s="19">
        <v>51</v>
      </c>
      <c r="B56" s="18" t="s">
        <v>5</v>
      </c>
      <c r="C56" s="1" t="s">
        <v>232</v>
      </c>
      <c r="D56" s="17" t="s">
        <v>17</v>
      </c>
      <c r="E56" s="5"/>
      <c r="F56" s="5" t="s">
        <v>233</v>
      </c>
      <c r="G56" s="5" t="s">
        <v>234</v>
      </c>
      <c r="H56" s="5">
        <v>307647312</v>
      </c>
      <c r="I56" s="5" t="s">
        <v>212</v>
      </c>
      <c r="J56" s="5">
        <v>43</v>
      </c>
      <c r="K56" s="5">
        <v>38400</v>
      </c>
      <c r="L56" s="20">
        <f t="shared" si="0"/>
        <v>1651.2</v>
      </c>
    </row>
    <row r="57" spans="1:12" ht="78.75" x14ac:dyDescent="0.25">
      <c r="A57" s="19">
        <v>52</v>
      </c>
      <c r="B57" s="18" t="s">
        <v>5</v>
      </c>
      <c r="C57" s="1" t="s">
        <v>57</v>
      </c>
      <c r="D57" s="17" t="s">
        <v>17</v>
      </c>
      <c r="E57" s="5"/>
      <c r="F57" s="5" t="s">
        <v>235</v>
      </c>
      <c r="G57" s="5" t="s">
        <v>59</v>
      </c>
      <c r="H57" s="5">
        <v>306089114</v>
      </c>
      <c r="I57" s="5" t="s">
        <v>37</v>
      </c>
      <c r="J57" s="5">
        <v>200</v>
      </c>
      <c r="K57" s="5">
        <v>1300</v>
      </c>
      <c r="L57" s="20">
        <f t="shared" si="0"/>
        <v>260</v>
      </c>
    </row>
    <row r="58" spans="1:12" ht="78.75" x14ac:dyDescent="0.25">
      <c r="A58" s="19">
        <v>53</v>
      </c>
      <c r="B58" s="18" t="s">
        <v>5</v>
      </c>
      <c r="C58" s="1" t="s">
        <v>57</v>
      </c>
      <c r="D58" s="17" t="s">
        <v>17</v>
      </c>
      <c r="E58" s="5"/>
      <c r="F58" s="5" t="s">
        <v>236</v>
      </c>
      <c r="G58" s="5" t="s">
        <v>59</v>
      </c>
      <c r="H58" s="5">
        <v>306089114</v>
      </c>
      <c r="I58" s="5" t="s">
        <v>37</v>
      </c>
      <c r="J58" s="5">
        <v>200</v>
      </c>
      <c r="K58" s="5">
        <v>1700</v>
      </c>
      <c r="L58" s="20">
        <f t="shared" si="0"/>
        <v>340</v>
      </c>
    </row>
    <row r="59" spans="1:12" ht="78.75" x14ac:dyDescent="0.25">
      <c r="A59" s="19">
        <v>54</v>
      </c>
      <c r="B59" s="18" t="s">
        <v>5</v>
      </c>
      <c r="C59" s="1" t="s">
        <v>38</v>
      </c>
      <c r="D59" s="17" t="s">
        <v>17</v>
      </c>
      <c r="E59" s="5"/>
      <c r="F59" s="5" t="s">
        <v>237</v>
      </c>
      <c r="G59" s="5" t="s">
        <v>59</v>
      </c>
      <c r="H59" s="5">
        <v>306089114</v>
      </c>
      <c r="I59" s="5" t="s">
        <v>37</v>
      </c>
      <c r="J59" s="5">
        <v>200</v>
      </c>
      <c r="K59" s="5">
        <v>1950</v>
      </c>
      <c r="L59" s="20">
        <f t="shared" si="0"/>
        <v>390</v>
      </c>
    </row>
    <row r="60" spans="1:12" ht="78.75" x14ac:dyDescent="0.25">
      <c r="A60" s="19">
        <v>55</v>
      </c>
      <c r="B60" s="18" t="s">
        <v>5</v>
      </c>
      <c r="C60" s="1" t="s">
        <v>238</v>
      </c>
      <c r="D60" s="17" t="s">
        <v>17</v>
      </c>
      <c r="E60" s="5"/>
      <c r="F60" s="5" t="s">
        <v>239</v>
      </c>
      <c r="G60" s="5" t="s">
        <v>240</v>
      </c>
      <c r="H60" s="5">
        <v>307314860</v>
      </c>
      <c r="I60" s="5" t="s">
        <v>18</v>
      </c>
      <c r="J60" s="5">
        <v>20</v>
      </c>
      <c r="K60" s="5">
        <v>7900</v>
      </c>
      <c r="L60" s="20">
        <f t="shared" si="0"/>
        <v>158</v>
      </c>
    </row>
    <row r="61" spans="1:12" ht="78.75" x14ac:dyDescent="0.25">
      <c r="A61" s="19">
        <v>56</v>
      </c>
      <c r="B61" s="18" t="s">
        <v>5</v>
      </c>
      <c r="C61" s="1" t="s">
        <v>241</v>
      </c>
      <c r="D61" s="17" t="s">
        <v>17</v>
      </c>
      <c r="E61" s="5"/>
      <c r="F61" s="5" t="s">
        <v>242</v>
      </c>
      <c r="G61" s="5" t="s">
        <v>243</v>
      </c>
      <c r="H61" s="5">
        <v>307484968</v>
      </c>
      <c r="I61" s="5" t="s">
        <v>18</v>
      </c>
      <c r="J61" s="5">
        <v>100</v>
      </c>
      <c r="K61" s="5">
        <v>5980</v>
      </c>
      <c r="L61" s="20">
        <f t="shared" si="0"/>
        <v>598</v>
      </c>
    </row>
    <row r="62" spans="1:12" ht="78.75" x14ac:dyDescent="0.25">
      <c r="A62" s="19">
        <v>57</v>
      </c>
      <c r="B62" s="18" t="s">
        <v>5</v>
      </c>
      <c r="C62" s="1" t="s">
        <v>244</v>
      </c>
      <c r="D62" s="17" t="s">
        <v>17</v>
      </c>
      <c r="E62" s="5"/>
      <c r="F62" s="5" t="s">
        <v>245</v>
      </c>
      <c r="G62" s="5" t="s">
        <v>246</v>
      </c>
      <c r="H62" s="5">
        <v>500997185</v>
      </c>
      <c r="I62" s="5" t="s">
        <v>18</v>
      </c>
      <c r="J62" s="5">
        <v>100</v>
      </c>
      <c r="K62" s="5">
        <v>7000</v>
      </c>
      <c r="L62" s="20">
        <f t="shared" si="0"/>
        <v>700</v>
      </c>
    </row>
    <row r="63" spans="1:12" ht="78.75" x14ac:dyDescent="0.25">
      <c r="A63" s="19">
        <v>58</v>
      </c>
      <c r="B63" s="18" t="s">
        <v>5</v>
      </c>
      <c r="C63" s="1" t="s">
        <v>247</v>
      </c>
      <c r="D63" s="17" t="s">
        <v>17</v>
      </c>
      <c r="E63" s="5"/>
      <c r="F63" s="5" t="s">
        <v>248</v>
      </c>
      <c r="G63" s="5" t="s">
        <v>240</v>
      </c>
      <c r="H63" s="5">
        <v>307314860</v>
      </c>
      <c r="I63" s="5" t="s">
        <v>18</v>
      </c>
      <c r="J63" s="5">
        <v>100</v>
      </c>
      <c r="K63" s="5">
        <v>7900</v>
      </c>
      <c r="L63" s="20">
        <f t="shared" si="0"/>
        <v>790</v>
      </c>
    </row>
    <row r="64" spans="1:12" ht="78.75" x14ac:dyDescent="0.25">
      <c r="A64" s="19">
        <v>59</v>
      </c>
      <c r="B64" s="18" t="s">
        <v>5</v>
      </c>
      <c r="C64" s="1" t="s">
        <v>249</v>
      </c>
      <c r="D64" s="17" t="s">
        <v>17</v>
      </c>
      <c r="E64" s="5"/>
      <c r="F64" s="5" t="s">
        <v>250</v>
      </c>
      <c r="G64" s="5" t="s">
        <v>240</v>
      </c>
      <c r="H64" s="5">
        <v>307314860</v>
      </c>
      <c r="I64" s="5" t="s">
        <v>18</v>
      </c>
      <c r="J64" s="5">
        <v>100</v>
      </c>
      <c r="K64" s="5">
        <v>7010</v>
      </c>
      <c r="L64" s="20">
        <f t="shared" si="0"/>
        <v>701</v>
      </c>
    </row>
    <row r="65" spans="1:12" ht="78.75" x14ac:dyDescent="0.25">
      <c r="A65" s="19">
        <v>60</v>
      </c>
      <c r="B65" s="18" t="s">
        <v>5</v>
      </c>
      <c r="C65" s="1" t="s">
        <v>249</v>
      </c>
      <c r="D65" s="17" t="s">
        <v>17</v>
      </c>
      <c r="E65" s="5"/>
      <c r="F65" s="5" t="s">
        <v>251</v>
      </c>
      <c r="G65" s="5" t="s">
        <v>252</v>
      </c>
      <c r="H65" s="5">
        <v>500997185</v>
      </c>
      <c r="I65" s="5" t="s">
        <v>18</v>
      </c>
      <c r="J65" s="5">
        <v>200</v>
      </c>
      <c r="K65" s="5">
        <v>8000</v>
      </c>
      <c r="L65" s="20">
        <f t="shared" si="0"/>
        <v>1600</v>
      </c>
    </row>
    <row r="66" spans="1:12" ht="78.75" x14ac:dyDescent="0.25">
      <c r="A66" s="19">
        <v>61</v>
      </c>
      <c r="B66" s="18" t="s">
        <v>5</v>
      </c>
      <c r="C66" s="1" t="s">
        <v>253</v>
      </c>
      <c r="D66" s="17" t="s">
        <v>17</v>
      </c>
      <c r="E66" s="5"/>
      <c r="F66" s="5" t="s">
        <v>254</v>
      </c>
      <c r="G66" s="5" t="s">
        <v>255</v>
      </c>
      <c r="H66" s="5">
        <v>602685768</v>
      </c>
      <c r="I66" s="5" t="s">
        <v>18</v>
      </c>
      <c r="J66" s="5">
        <v>1</v>
      </c>
      <c r="K66" s="5">
        <v>1656000</v>
      </c>
      <c r="L66" s="20">
        <f t="shared" si="0"/>
        <v>1656</v>
      </c>
    </row>
    <row r="67" spans="1:12" ht="78.75" x14ac:dyDescent="0.25">
      <c r="A67" s="19">
        <v>62</v>
      </c>
      <c r="B67" s="18" t="s">
        <v>5</v>
      </c>
      <c r="C67" s="1" t="s">
        <v>256</v>
      </c>
      <c r="D67" s="17" t="s">
        <v>17</v>
      </c>
      <c r="E67" s="5"/>
      <c r="F67" s="5" t="s">
        <v>257</v>
      </c>
      <c r="G67" s="5" t="s">
        <v>258</v>
      </c>
      <c r="H67" s="5">
        <v>305886642</v>
      </c>
      <c r="I67" s="5" t="s">
        <v>18</v>
      </c>
      <c r="J67" s="5">
        <v>1</v>
      </c>
      <c r="K67" s="5">
        <v>884251</v>
      </c>
      <c r="L67" s="20">
        <f t="shared" si="0"/>
        <v>884.25099999999998</v>
      </c>
    </row>
    <row r="68" spans="1:12" ht="78.75" x14ac:dyDescent="0.25">
      <c r="A68" s="19">
        <v>63</v>
      </c>
      <c r="B68" s="18" t="s">
        <v>5</v>
      </c>
      <c r="C68" s="1" t="s">
        <v>259</v>
      </c>
      <c r="D68" s="17" t="s">
        <v>17</v>
      </c>
      <c r="E68" s="5"/>
      <c r="F68" s="5" t="s">
        <v>260</v>
      </c>
      <c r="G68" s="5" t="s">
        <v>261</v>
      </c>
      <c r="H68" s="5">
        <v>205101933</v>
      </c>
      <c r="I68" s="5" t="s">
        <v>262</v>
      </c>
      <c r="J68" s="5">
        <v>4</v>
      </c>
      <c r="K68" s="5">
        <v>450000</v>
      </c>
      <c r="L68" s="20">
        <f t="shared" si="0"/>
        <v>1800</v>
      </c>
    </row>
    <row r="69" spans="1:12" ht="18.75" x14ac:dyDescent="0.25">
      <c r="A69" s="32"/>
      <c r="B69" s="33"/>
      <c r="C69" s="34"/>
      <c r="D69" s="35"/>
      <c r="E69" s="32"/>
      <c r="F69" s="32"/>
      <c r="G69" s="32"/>
      <c r="H69" s="32"/>
      <c r="I69" s="32"/>
      <c r="J69" s="32"/>
      <c r="K69" s="32"/>
      <c r="L69" s="36">
        <f>SUM(L6:L68)</f>
        <v>324422.1810000001</v>
      </c>
    </row>
    <row r="70" spans="1:12" ht="61.5" customHeight="1" x14ac:dyDescent="0.25">
      <c r="A70" s="2"/>
      <c r="B70" s="40" t="s">
        <v>16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</row>
  </sheetData>
  <mergeCells count="14">
    <mergeCell ref="J4:J5"/>
    <mergeCell ref="K4:K5"/>
    <mergeCell ref="L4:L5"/>
    <mergeCell ref="B70:L70"/>
    <mergeCell ref="I1:L1"/>
    <mergeCell ref="A2:L2"/>
    <mergeCell ref="A4:A5"/>
    <mergeCell ref="B4:B5"/>
    <mergeCell ref="C4:C5"/>
    <mergeCell ref="D4:D5"/>
    <mergeCell ref="E4:E5"/>
    <mergeCell ref="F4:F5"/>
    <mergeCell ref="G4:H4"/>
    <mergeCell ref="I4:I5"/>
  </mergeCells>
  <printOptions horizontalCentered="1"/>
  <pageMargins left="0" right="0" top="0.39370078740157483" bottom="0.19685039370078741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75"/>
  <sheetViews>
    <sheetView workbookViewId="0">
      <selection activeCell="A2" sqref="A2:L2"/>
    </sheetView>
  </sheetViews>
  <sheetFormatPr defaultRowHeight="15.75" x14ac:dyDescent="0.25"/>
  <cols>
    <col min="1" max="1" width="5.7109375" customWidth="1"/>
    <col min="2" max="2" width="9.42578125" bestFit="1" customWidth="1"/>
    <col min="3" max="3" width="22" style="28" customWidth="1"/>
    <col min="4" max="4" width="23.7109375" style="22" customWidth="1"/>
    <col min="5" max="5" width="14.7109375" bestFit="1" customWidth="1"/>
    <col min="6" max="6" width="20.7109375" customWidth="1"/>
    <col min="7" max="7" width="25.28515625" customWidth="1"/>
    <col min="8" max="8" width="14.42578125" bestFit="1" customWidth="1"/>
    <col min="9" max="9" width="16.28515625" bestFit="1" customWidth="1"/>
    <col min="10" max="10" width="15" bestFit="1" customWidth="1"/>
    <col min="11" max="11" width="19.42578125" customWidth="1"/>
    <col min="12" max="12" width="19.28515625" customWidth="1"/>
  </cols>
  <sheetData>
    <row r="1" spans="1:12" ht="49.5" customHeight="1" x14ac:dyDescent="0.25">
      <c r="A1" s="4"/>
      <c r="B1" s="11"/>
      <c r="C1" s="25"/>
      <c r="D1" s="21"/>
      <c r="E1" s="11"/>
      <c r="F1" s="11"/>
      <c r="G1" s="11"/>
      <c r="H1" s="11"/>
      <c r="I1" s="44" t="s">
        <v>108</v>
      </c>
      <c r="J1" s="44"/>
      <c r="K1" s="44"/>
      <c r="L1" s="44"/>
    </row>
    <row r="2" spans="1:12" ht="78" customHeight="1" x14ac:dyDescent="0.25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4" customFormat="1" ht="18.75" x14ac:dyDescent="0.2">
      <c r="A3" s="2"/>
      <c r="B3" s="10"/>
      <c r="C3" s="26"/>
      <c r="D3" s="15"/>
      <c r="E3" s="10"/>
      <c r="F3" s="10"/>
      <c r="G3" s="10"/>
      <c r="H3" s="10"/>
      <c r="I3" s="10"/>
      <c r="J3" s="10"/>
      <c r="K3" s="10"/>
      <c r="L3" s="3"/>
    </row>
    <row r="4" spans="1:12" ht="38.25" customHeight="1" x14ac:dyDescent="0.25">
      <c r="A4" s="42" t="s">
        <v>3</v>
      </c>
      <c r="B4" s="42" t="s">
        <v>21</v>
      </c>
      <c r="C4" s="42" t="s">
        <v>0</v>
      </c>
      <c r="D4" s="42" t="s">
        <v>8</v>
      </c>
      <c r="E4" s="42" t="s">
        <v>25</v>
      </c>
      <c r="F4" s="42" t="s">
        <v>2</v>
      </c>
      <c r="G4" s="45" t="s">
        <v>23</v>
      </c>
      <c r="H4" s="46"/>
      <c r="I4" s="42" t="s">
        <v>22</v>
      </c>
      <c r="J4" s="42" t="s">
        <v>24</v>
      </c>
      <c r="K4" s="42" t="s">
        <v>1</v>
      </c>
      <c r="L4" s="42" t="s">
        <v>15</v>
      </c>
    </row>
    <row r="5" spans="1:12" ht="88.5" customHeight="1" x14ac:dyDescent="0.25">
      <c r="A5" s="43"/>
      <c r="B5" s="43"/>
      <c r="C5" s="43"/>
      <c r="D5" s="43"/>
      <c r="E5" s="43"/>
      <c r="F5" s="43"/>
      <c r="G5" s="12" t="s">
        <v>13</v>
      </c>
      <c r="H5" s="12" t="s">
        <v>14</v>
      </c>
      <c r="I5" s="43"/>
      <c r="J5" s="43"/>
      <c r="K5" s="43"/>
      <c r="L5" s="43"/>
    </row>
    <row r="6" spans="1:12" ht="56.25" x14ac:dyDescent="0.25">
      <c r="A6" s="5">
        <v>1</v>
      </c>
      <c r="B6" s="18" t="s">
        <v>6</v>
      </c>
      <c r="C6" s="16" t="s">
        <v>29</v>
      </c>
      <c r="D6" s="5" t="s">
        <v>30</v>
      </c>
      <c r="E6" s="5" t="s">
        <v>19</v>
      </c>
      <c r="F6" s="5" t="s">
        <v>263</v>
      </c>
      <c r="G6" s="5" t="s">
        <v>264</v>
      </c>
      <c r="H6" s="5">
        <v>306083748</v>
      </c>
      <c r="I6" s="5" t="s">
        <v>33</v>
      </c>
      <c r="J6" s="5">
        <v>9558</v>
      </c>
      <c r="K6" s="5">
        <v>2700</v>
      </c>
      <c r="L6" s="20">
        <f>(J6*K6)/1000</f>
        <v>25806.6</v>
      </c>
    </row>
    <row r="7" spans="1:12" ht="18.75" x14ac:dyDescent="0.25">
      <c r="A7" s="47">
        <v>2</v>
      </c>
      <c r="B7" s="50" t="s">
        <v>6</v>
      </c>
      <c r="C7" s="53" t="s">
        <v>29</v>
      </c>
      <c r="D7" s="47" t="s">
        <v>30</v>
      </c>
      <c r="E7" s="47" t="s">
        <v>19</v>
      </c>
      <c r="F7" s="47" t="s">
        <v>265</v>
      </c>
      <c r="G7" s="47" t="s">
        <v>266</v>
      </c>
      <c r="H7" s="47">
        <v>306313389</v>
      </c>
      <c r="I7" s="47" t="s">
        <v>33</v>
      </c>
      <c r="J7" s="5">
        <v>1035</v>
      </c>
      <c r="K7" s="5">
        <v>2400</v>
      </c>
      <c r="L7" s="20">
        <f t="shared" ref="L7:L70" si="0">(J7*K7)/1000</f>
        <v>2484</v>
      </c>
    </row>
    <row r="8" spans="1:12" ht="18.75" x14ac:dyDescent="0.25">
      <c r="A8" s="48"/>
      <c r="B8" s="51"/>
      <c r="C8" s="54"/>
      <c r="D8" s="48"/>
      <c r="E8" s="48"/>
      <c r="F8" s="48"/>
      <c r="G8" s="48"/>
      <c r="H8" s="48"/>
      <c r="I8" s="48"/>
      <c r="J8" s="5">
        <v>1088</v>
      </c>
      <c r="K8" s="5">
        <v>2650</v>
      </c>
      <c r="L8" s="20">
        <f t="shared" si="0"/>
        <v>2883.2</v>
      </c>
    </row>
    <row r="9" spans="1:12" ht="18.75" x14ac:dyDescent="0.25">
      <c r="A9" s="48"/>
      <c r="B9" s="51"/>
      <c r="C9" s="54"/>
      <c r="D9" s="48"/>
      <c r="E9" s="48"/>
      <c r="F9" s="48"/>
      <c r="G9" s="48"/>
      <c r="H9" s="48"/>
      <c r="I9" s="48"/>
      <c r="J9" s="5">
        <v>923</v>
      </c>
      <c r="K9" s="5">
        <v>2500</v>
      </c>
      <c r="L9" s="20">
        <f t="shared" si="0"/>
        <v>2307.5</v>
      </c>
    </row>
    <row r="10" spans="1:12" ht="18.75" x14ac:dyDescent="0.25">
      <c r="A10" s="49"/>
      <c r="B10" s="52"/>
      <c r="C10" s="55"/>
      <c r="D10" s="49"/>
      <c r="E10" s="49"/>
      <c r="F10" s="49"/>
      <c r="G10" s="49"/>
      <c r="H10" s="49"/>
      <c r="I10" s="49"/>
      <c r="J10" s="5">
        <v>4105</v>
      </c>
      <c r="K10" s="5">
        <v>2600</v>
      </c>
      <c r="L10" s="20">
        <f t="shared" si="0"/>
        <v>10673</v>
      </c>
    </row>
    <row r="11" spans="1:12" ht="18.75" x14ac:dyDescent="0.25">
      <c r="A11" s="47">
        <v>3</v>
      </c>
      <c r="B11" s="50" t="s">
        <v>6</v>
      </c>
      <c r="C11" s="53" t="s">
        <v>267</v>
      </c>
      <c r="D11" s="47" t="s">
        <v>30</v>
      </c>
      <c r="E11" s="47" t="s">
        <v>19</v>
      </c>
      <c r="F11" s="47" t="s">
        <v>268</v>
      </c>
      <c r="G11" s="47" t="s">
        <v>269</v>
      </c>
      <c r="H11" s="47">
        <v>200605317</v>
      </c>
      <c r="I11" s="47" t="s">
        <v>270</v>
      </c>
      <c r="J11" s="5">
        <v>740</v>
      </c>
      <c r="K11" s="5">
        <v>4600</v>
      </c>
      <c r="L11" s="20">
        <f t="shared" si="0"/>
        <v>3404</v>
      </c>
    </row>
    <row r="12" spans="1:12" ht="18.75" x14ac:dyDescent="0.25">
      <c r="A12" s="48"/>
      <c r="B12" s="51"/>
      <c r="C12" s="54"/>
      <c r="D12" s="48"/>
      <c r="E12" s="48"/>
      <c r="F12" s="48"/>
      <c r="G12" s="48"/>
      <c r="H12" s="48"/>
      <c r="I12" s="48"/>
      <c r="J12" s="5">
        <v>750</v>
      </c>
      <c r="K12" s="5">
        <v>5400</v>
      </c>
      <c r="L12" s="20">
        <f t="shared" si="0"/>
        <v>4050</v>
      </c>
    </row>
    <row r="13" spans="1:12" ht="18.75" x14ac:dyDescent="0.25">
      <c r="A13" s="48"/>
      <c r="B13" s="51"/>
      <c r="C13" s="54"/>
      <c r="D13" s="48"/>
      <c r="E13" s="48"/>
      <c r="F13" s="48"/>
      <c r="G13" s="48"/>
      <c r="H13" s="48"/>
      <c r="I13" s="48"/>
      <c r="J13" s="5">
        <v>1000</v>
      </c>
      <c r="K13" s="5">
        <v>7200</v>
      </c>
      <c r="L13" s="20">
        <f t="shared" si="0"/>
        <v>7200</v>
      </c>
    </row>
    <row r="14" spans="1:12" ht="18.75" x14ac:dyDescent="0.25">
      <c r="A14" s="48"/>
      <c r="B14" s="51"/>
      <c r="C14" s="54"/>
      <c r="D14" s="48"/>
      <c r="E14" s="48"/>
      <c r="F14" s="48"/>
      <c r="G14" s="48"/>
      <c r="H14" s="48"/>
      <c r="I14" s="48"/>
      <c r="J14" s="5">
        <v>1330</v>
      </c>
      <c r="K14" s="5">
        <v>7450</v>
      </c>
      <c r="L14" s="20">
        <f t="shared" si="0"/>
        <v>9908.5</v>
      </c>
    </row>
    <row r="15" spans="1:12" ht="18.75" x14ac:dyDescent="0.25">
      <c r="A15" s="48"/>
      <c r="B15" s="51"/>
      <c r="C15" s="54"/>
      <c r="D15" s="48"/>
      <c r="E15" s="48"/>
      <c r="F15" s="48"/>
      <c r="G15" s="48"/>
      <c r="H15" s="48"/>
      <c r="I15" s="48"/>
      <c r="J15" s="5">
        <v>420</v>
      </c>
      <c r="K15" s="5">
        <v>4800</v>
      </c>
      <c r="L15" s="20">
        <f t="shared" si="0"/>
        <v>2016</v>
      </c>
    </row>
    <row r="16" spans="1:12" ht="18.75" x14ac:dyDescent="0.25">
      <c r="A16" s="48"/>
      <c r="B16" s="51"/>
      <c r="C16" s="54"/>
      <c r="D16" s="48"/>
      <c r="E16" s="48"/>
      <c r="F16" s="48"/>
      <c r="G16" s="48"/>
      <c r="H16" s="48"/>
      <c r="I16" s="48"/>
      <c r="J16" s="5">
        <v>39</v>
      </c>
      <c r="K16" s="5">
        <v>5000</v>
      </c>
      <c r="L16" s="20">
        <f t="shared" si="0"/>
        <v>195</v>
      </c>
    </row>
    <row r="17" spans="1:12" ht="18.75" customHeight="1" x14ac:dyDescent="0.25">
      <c r="A17" s="48"/>
      <c r="B17" s="51"/>
      <c r="C17" s="54"/>
      <c r="D17" s="48"/>
      <c r="E17" s="48"/>
      <c r="F17" s="48"/>
      <c r="G17" s="48"/>
      <c r="H17" s="48"/>
      <c r="I17" s="48"/>
      <c r="J17" s="5">
        <v>722</v>
      </c>
      <c r="K17" s="5">
        <v>5600</v>
      </c>
      <c r="L17" s="20">
        <f t="shared" si="0"/>
        <v>4043.2</v>
      </c>
    </row>
    <row r="18" spans="1:12" ht="18.75" x14ac:dyDescent="0.25">
      <c r="A18" s="48"/>
      <c r="B18" s="51"/>
      <c r="C18" s="54"/>
      <c r="D18" s="48"/>
      <c r="E18" s="48"/>
      <c r="F18" s="48"/>
      <c r="G18" s="48"/>
      <c r="H18" s="48"/>
      <c r="I18" s="48"/>
      <c r="J18" s="5">
        <v>301</v>
      </c>
      <c r="K18" s="5">
        <v>6700</v>
      </c>
      <c r="L18" s="20">
        <f t="shared" si="0"/>
        <v>2016.7</v>
      </c>
    </row>
    <row r="19" spans="1:12" ht="18.75" x14ac:dyDescent="0.25">
      <c r="A19" s="48"/>
      <c r="B19" s="51"/>
      <c r="C19" s="54"/>
      <c r="D19" s="48"/>
      <c r="E19" s="48"/>
      <c r="F19" s="48"/>
      <c r="G19" s="48"/>
      <c r="H19" s="48"/>
      <c r="I19" s="48"/>
      <c r="J19" s="5">
        <v>112</v>
      </c>
      <c r="K19" s="5">
        <v>6100</v>
      </c>
      <c r="L19" s="20">
        <f t="shared" si="0"/>
        <v>683.2</v>
      </c>
    </row>
    <row r="20" spans="1:12" ht="18.75" x14ac:dyDescent="0.25">
      <c r="A20" s="48"/>
      <c r="B20" s="51"/>
      <c r="C20" s="54"/>
      <c r="D20" s="48"/>
      <c r="E20" s="48"/>
      <c r="F20" s="48"/>
      <c r="G20" s="48"/>
      <c r="H20" s="48"/>
      <c r="I20" s="48"/>
      <c r="J20" s="5">
        <v>382</v>
      </c>
      <c r="K20" s="5">
        <v>7150</v>
      </c>
      <c r="L20" s="20">
        <f t="shared" si="0"/>
        <v>2731.3</v>
      </c>
    </row>
    <row r="21" spans="1:12" ht="18.75" x14ac:dyDescent="0.25">
      <c r="A21" s="48"/>
      <c r="B21" s="51"/>
      <c r="C21" s="54"/>
      <c r="D21" s="48"/>
      <c r="E21" s="48"/>
      <c r="F21" s="48"/>
      <c r="G21" s="48"/>
      <c r="H21" s="48"/>
      <c r="I21" s="48"/>
      <c r="J21" s="5">
        <v>186</v>
      </c>
      <c r="K21" s="5">
        <v>5300</v>
      </c>
      <c r="L21" s="20">
        <f t="shared" si="0"/>
        <v>985.8</v>
      </c>
    </row>
    <row r="22" spans="1:12" ht="18.75" x14ac:dyDescent="0.25">
      <c r="A22" s="48"/>
      <c r="B22" s="51"/>
      <c r="C22" s="54"/>
      <c r="D22" s="48"/>
      <c r="E22" s="48"/>
      <c r="F22" s="48"/>
      <c r="G22" s="48"/>
      <c r="H22" s="48"/>
      <c r="I22" s="48"/>
      <c r="J22" s="5">
        <v>509</v>
      </c>
      <c r="K22" s="5">
        <v>5497</v>
      </c>
      <c r="L22" s="20">
        <f t="shared" si="0"/>
        <v>2797.973</v>
      </c>
    </row>
    <row r="23" spans="1:12" ht="18.75" x14ac:dyDescent="0.25">
      <c r="A23" s="48"/>
      <c r="B23" s="51"/>
      <c r="C23" s="54"/>
      <c r="D23" s="48"/>
      <c r="E23" s="48"/>
      <c r="F23" s="48"/>
      <c r="G23" s="48"/>
      <c r="H23" s="48"/>
      <c r="I23" s="48"/>
      <c r="J23" s="5">
        <v>590</v>
      </c>
      <c r="K23" s="5">
        <v>5500</v>
      </c>
      <c r="L23" s="20">
        <f t="shared" si="0"/>
        <v>3245</v>
      </c>
    </row>
    <row r="24" spans="1:12" ht="18.75" x14ac:dyDescent="0.25">
      <c r="A24" s="48"/>
      <c r="B24" s="51"/>
      <c r="C24" s="54"/>
      <c r="D24" s="48"/>
      <c r="E24" s="48"/>
      <c r="F24" s="48"/>
      <c r="G24" s="48"/>
      <c r="H24" s="48"/>
      <c r="I24" s="48"/>
      <c r="J24" s="5">
        <v>1150</v>
      </c>
      <c r="K24" s="5">
        <v>6100</v>
      </c>
      <c r="L24" s="20">
        <f t="shared" si="0"/>
        <v>7015</v>
      </c>
    </row>
    <row r="25" spans="1:12" ht="18.75" x14ac:dyDescent="0.25">
      <c r="A25" s="48"/>
      <c r="B25" s="51"/>
      <c r="C25" s="54"/>
      <c r="D25" s="48"/>
      <c r="E25" s="48"/>
      <c r="F25" s="48"/>
      <c r="G25" s="48"/>
      <c r="H25" s="48"/>
      <c r="I25" s="48"/>
      <c r="J25" s="5">
        <v>685</v>
      </c>
      <c r="K25" s="5">
        <v>6500</v>
      </c>
      <c r="L25" s="20">
        <f t="shared" si="0"/>
        <v>4452.5</v>
      </c>
    </row>
    <row r="26" spans="1:12" ht="18.75" x14ac:dyDescent="0.25">
      <c r="A26" s="48"/>
      <c r="B26" s="51"/>
      <c r="C26" s="54"/>
      <c r="D26" s="48"/>
      <c r="E26" s="48"/>
      <c r="F26" s="48"/>
      <c r="G26" s="48"/>
      <c r="H26" s="48"/>
      <c r="I26" s="48"/>
      <c r="J26" s="5">
        <v>123</v>
      </c>
      <c r="K26" s="5">
        <v>6509</v>
      </c>
      <c r="L26" s="20">
        <f t="shared" si="0"/>
        <v>800.60699999999997</v>
      </c>
    </row>
    <row r="27" spans="1:12" ht="18.75" x14ac:dyDescent="0.25">
      <c r="A27" s="48"/>
      <c r="B27" s="51"/>
      <c r="C27" s="54"/>
      <c r="D27" s="48"/>
      <c r="E27" s="48"/>
      <c r="F27" s="48"/>
      <c r="G27" s="48"/>
      <c r="H27" s="48"/>
      <c r="I27" s="48"/>
      <c r="J27" s="5">
        <v>1794</v>
      </c>
      <c r="K27" s="5">
        <v>7150</v>
      </c>
      <c r="L27" s="20">
        <f t="shared" si="0"/>
        <v>12827.1</v>
      </c>
    </row>
    <row r="28" spans="1:12" ht="18.75" x14ac:dyDescent="0.25">
      <c r="A28" s="48"/>
      <c r="B28" s="51"/>
      <c r="C28" s="54"/>
      <c r="D28" s="48"/>
      <c r="E28" s="48"/>
      <c r="F28" s="48"/>
      <c r="G28" s="48"/>
      <c r="H28" s="48"/>
      <c r="I28" s="48"/>
      <c r="J28" s="5">
        <v>1400</v>
      </c>
      <c r="K28" s="5">
        <v>7500</v>
      </c>
      <c r="L28" s="20">
        <f t="shared" si="0"/>
        <v>10500</v>
      </c>
    </row>
    <row r="29" spans="1:12" ht="18.75" x14ac:dyDescent="0.25">
      <c r="A29" s="48"/>
      <c r="B29" s="51"/>
      <c r="C29" s="54"/>
      <c r="D29" s="48"/>
      <c r="E29" s="48"/>
      <c r="F29" s="48"/>
      <c r="G29" s="48"/>
      <c r="H29" s="48"/>
      <c r="I29" s="48"/>
      <c r="J29" s="5">
        <v>1832</v>
      </c>
      <c r="K29" s="5">
        <v>7498</v>
      </c>
      <c r="L29" s="20">
        <f t="shared" si="0"/>
        <v>13736.335999999999</v>
      </c>
    </row>
    <row r="30" spans="1:12" ht="18.75" x14ac:dyDescent="0.25">
      <c r="A30" s="48"/>
      <c r="B30" s="51"/>
      <c r="C30" s="54"/>
      <c r="D30" s="48"/>
      <c r="E30" s="48"/>
      <c r="F30" s="48"/>
      <c r="G30" s="48"/>
      <c r="H30" s="48"/>
      <c r="I30" s="48"/>
      <c r="J30" s="5">
        <v>185</v>
      </c>
      <c r="K30" s="5">
        <v>5497</v>
      </c>
      <c r="L30" s="20">
        <f t="shared" si="0"/>
        <v>1016.9450000000001</v>
      </c>
    </row>
    <row r="31" spans="1:12" ht="18.75" x14ac:dyDescent="0.25">
      <c r="A31" s="48"/>
      <c r="B31" s="51"/>
      <c r="C31" s="54"/>
      <c r="D31" s="48"/>
      <c r="E31" s="48"/>
      <c r="F31" s="48"/>
      <c r="G31" s="48"/>
      <c r="H31" s="48"/>
      <c r="I31" s="48"/>
      <c r="J31" s="5">
        <v>4139</v>
      </c>
      <c r="K31" s="5">
        <v>5681</v>
      </c>
      <c r="L31" s="20">
        <f t="shared" si="0"/>
        <v>23513.659</v>
      </c>
    </row>
    <row r="32" spans="1:12" ht="18.75" x14ac:dyDescent="0.25">
      <c r="A32" s="48"/>
      <c r="B32" s="51"/>
      <c r="C32" s="54"/>
      <c r="D32" s="48"/>
      <c r="E32" s="48"/>
      <c r="F32" s="48"/>
      <c r="G32" s="48"/>
      <c r="H32" s="48"/>
      <c r="I32" s="48"/>
      <c r="J32" s="5">
        <v>462</v>
      </c>
      <c r="K32" s="5">
        <v>6509</v>
      </c>
      <c r="L32" s="20">
        <f t="shared" si="0"/>
        <v>3007.1579999999999</v>
      </c>
    </row>
    <row r="33" spans="1:12" ht="18.75" customHeight="1" x14ac:dyDescent="0.25">
      <c r="A33" s="48"/>
      <c r="B33" s="51"/>
      <c r="C33" s="54"/>
      <c r="D33" s="48"/>
      <c r="E33" s="48"/>
      <c r="F33" s="48"/>
      <c r="G33" s="48"/>
      <c r="H33" s="48"/>
      <c r="I33" s="48"/>
      <c r="J33" s="5">
        <v>4691</v>
      </c>
      <c r="K33" s="5">
        <v>6762</v>
      </c>
      <c r="L33" s="20">
        <f t="shared" si="0"/>
        <v>31720.542000000001</v>
      </c>
    </row>
    <row r="34" spans="1:12" ht="18.75" x14ac:dyDescent="0.25">
      <c r="A34" s="48"/>
      <c r="B34" s="51"/>
      <c r="C34" s="54"/>
      <c r="D34" s="48"/>
      <c r="E34" s="48"/>
      <c r="F34" s="48"/>
      <c r="G34" s="48"/>
      <c r="H34" s="48"/>
      <c r="I34" s="48"/>
      <c r="J34" s="5">
        <v>14273</v>
      </c>
      <c r="K34" s="5">
        <v>7682</v>
      </c>
      <c r="L34" s="20">
        <f t="shared" si="0"/>
        <v>109645.186</v>
      </c>
    </row>
    <row r="35" spans="1:12" ht="18.75" x14ac:dyDescent="0.25">
      <c r="A35" s="49"/>
      <c r="B35" s="52"/>
      <c r="C35" s="55"/>
      <c r="D35" s="49"/>
      <c r="E35" s="49"/>
      <c r="F35" s="49"/>
      <c r="G35" s="49"/>
      <c r="H35" s="49"/>
      <c r="I35" s="49"/>
      <c r="J35" s="5">
        <v>263</v>
      </c>
      <c r="K35" s="5">
        <v>7498</v>
      </c>
      <c r="L35" s="20">
        <f t="shared" si="0"/>
        <v>1971.9739999999999</v>
      </c>
    </row>
    <row r="36" spans="1:12" ht="37.5" x14ac:dyDescent="0.25">
      <c r="A36" s="5">
        <v>3</v>
      </c>
      <c r="B36" s="18" t="s">
        <v>6</v>
      </c>
      <c r="C36" s="16" t="s">
        <v>271</v>
      </c>
      <c r="D36" s="47" t="s">
        <v>17</v>
      </c>
      <c r="E36" s="5"/>
      <c r="F36" s="5" t="s">
        <v>272</v>
      </c>
      <c r="G36" s="5" t="s">
        <v>273</v>
      </c>
      <c r="H36" s="5">
        <v>305846612</v>
      </c>
      <c r="I36" s="5" t="s">
        <v>18</v>
      </c>
      <c r="J36" s="5">
        <v>60</v>
      </c>
      <c r="K36" s="5">
        <v>54200</v>
      </c>
      <c r="L36" s="20">
        <f t="shared" si="0"/>
        <v>3252</v>
      </c>
    </row>
    <row r="37" spans="1:12" ht="37.5" x14ac:dyDescent="0.25">
      <c r="A37" s="5">
        <v>4</v>
      </c>
      <c r="B37" s="18" t="s">
        <v>6</v>
      </c>
      <c r="C37" s="16" t="s">
        <v>219</v>
      </c>
      <c r="D37" s="48"/>
      <c r="E37" s="5"/>
      <c r="F37" s="5" t="s">
        <v>274</v>
      </c>
      <c r="G37" s="5" t="s">
        <v>275</v>
      </c>
      <c r="H37" s="5">
        <v>307339133</v>
      </c>
      <c r="I37" s="5" t="s">
        <v>18</v>
      </c>
      <c r="J37" s="5">
        <v>30</v>
      </c>
      <c r="K37" s="5">
        <v>11000</v>
      </c>
      <c r="L37" s="20">
        <f t="shared" si="0"/>
        <v>330</v>
      </c>
    </row>
    <row r="38" spans="1:12" ht="18.75" x14ac:dyDescent="0.25">
      <c r="A38" s="47">
        <v>5</v>
      </c>
      <c r="B38" s="50" t="s">
        <v>6</v>
      </c>
      <c r="C38" s="53" t="s">
        <v>276</v>
      </c>
      <c r="D38" s="48"/>
      <c r="E38" s="47"/>
      <c r="F38" s="47" t="s">
        <v>277</v>
      </c>
      <c r="G38" s="47" t="s">
        <v>278</v>
      </c>
      <c r="H38" s="47">
        <v>304818994</v>
      </c>
      <c r="I38" s="5" t="s">
        <v>18</v>
      </c>
      <c r="J38" s="5">
        <v>10</v>
      </c>
      <c r="K38" s="5">
        <v>3240</v>
      </c>
      <c r="L38" s="20">
        <f t="shared" si="0"/>
        <v>32.4</v>
      </c>
    </row>
    <row r="39" spans="1:12" ht="18.75" x14ac:dyDescent="0.25">
      <c r="A39" s="48"/>
      <c r="B39" s="51"/>
      <c r="C39" s="54"/>
      <c r="D39" s="48"/>
      <c r="E39" s="48"/>
      <c r="F39" s="48"/>
      <c r="G39" s="48"/>
      <c r="H39" s="48"/>
      <c r="I39" s="5" t="s">
        <v>18</v>
      </c>
      <c r="J39" s="5">
        <v>5</v>
      </c>
      <c r="K39" s="13">
        <v>47102.400000000001</v>
      </c>
      <c r="L39" s="20">
        <f t="shared" si="0"/>
        <v>235.512</v>
      </c>
    </row>
    <row r="40" spans="1:12" ht="18.75" x14ac:dyDescent="0.25">
      <c r="A40" s="48"/>
      <c r="B40" s="51"/>
      <c r="C40" s="54"/>
      <c r="D40" s="48"/>
      <c r="E40" s="48"/>
      <c r="F40" s="48"/>
      <c r="G40" s="48"/>
      <c r="H40" s="48"/>
      <c r="I40" s="5" t="s">
        <v>18</v>
      </c>
      <c r="J40" s="5">
        <v>5</v>
      </c>
      <c r="K40" s="5">
        <v>23040</v>
      </c>
      <c r="L40" s="20">
        <f t="shared" si="0"/>
        <v>115.2</v>
      </c>
    </row>
    <row r="41" spans="1:12" ht="18.75" x14ac:dyDescent="0.25">
      <c r="A41" s="48"/>
      <c r="B41" s="51"/>
      <c r="C41" s="54"/>
      <c r="D41" s="48"/>
      <c r="E41" s="48"/>
      <c r="F41" s="48"/>
      <c r="G41" s="48"/>
      <c r="H41" s="48"/>
      <c r="I41" s="5" t="s">
        <v>18</v>
      </c>
      <c r="J41" s="5">
        <v>20</v>
      </c>
      <c r="K41" s="5">
        <v>10692</v>
      </c>
      <c r="L41" s="20">
        <f t="shared" si="0"/>
        <v>213.84</v>
      </c>
    </row>
    <row r="42" spans="1:12" ht="18.75" x14ac:dyDescent="0.25">
      <c r="A42" s="49"/>
      <c r="B42" s="52"/>
      <c r="C42" s="55"/>
      <c r="D42" s="48"/>
      <c r="E42" s="49"/>
      <c r="F42" s="49"/>
      <c r="G42" s="49"/>
      <c r="H42" s="49"/>
      <c r="I42" s="5" t="s">
        <v>18</v>
      </c>
      <c r="J42" s="5">
        <v>20</v>
      </c>
      <c r="K42" s="5">
        <v>4680</v>
      </c>
      <c r="L42" s="20">
        <f t="shared" si="0"/>
        <v>93.6</v>
      </c>
    </row>
    <row r="43" spans="1:12" ht="18.75" x14ac:dyDescent="0.25">
      <c r="A43" s="47">
        <v>6</v>
      </c>
      <c r="B43" s="50" t="s">
        <v>6</v>
      </c>
      <c r="C43" s="53" t="s">
        <v>279</v>
      </c>
      <c r="D43" s="48"/>
      <c r="E43" s="47"/>
      <c r="F43" s="47" t="s">
        <v>280</v>
      </c>
      <c r="G43" s="47" t="s">
        <v>281</v>
      </c>
      <c r="H43" s="47">
        <v>205899074</v>
      </c>
      <c r="I43" s="5" t="s">
        <v>18</v>
      </c>
      <c r="J43" s="5">
        <v>100</v>
      </c>
      <c r="K43" s="5">
        <v>6084</v>
      </c>
      <c r="L43" s="20">
        <f t="shared" si="0"/>
        <v>608.4</v>
      </c>
    </row>
    <row r="44" spans="1:12" ht="18.75" x14ac:dyDescent="0.25">
      <c r="A44" s="48"/>
      <c r="B44" s="51"/>
      <c r="C44" s="54"/>
      <c r="D44" s="48"/>
      <c r="E44" s="48"/>
      <c r="F44" s="48"/>
      <c r="G44" s="48"/>
      <c r="H44" s="48"/>
      <c r="I44" s="5" t="s">
        <v>18</v>
      </c>
      <c r="J44" s="5">
        <v>50</v>
      </c>
      <c r="K44" s="5">
        <v>16560</v>
      </c>
      <c r="L44" s="20">
        <f t="shared" si="0"/>
        <v>828</v>
      </c>
    </row>
    <row r="45" spans="1:12" ht="18.75" x14ac:dyDescent="0.25">
      <c r="A45" s="49"/>
      <c r="B45" s="52"/>
      <c r="C45" s="55"/>
      <c r="D45" s="48"/>
      <c r="E45" s="49"/>
      <c r="F45" s="49"/>
      <c r="G45" s="49"/>
      <c r="H45" s="49"/>
      <c r="I45" s="5" t="s">
        <v>212</v>
      </c>
      <c r="J45" s="5">
        <v>200</v>
      </c>
      <c r="K45" s="5">
        <v>1728</v>
      </c>
      <c r="L45" s="20">
        <f t="shared" si="0"/>
        <v>345.6</v>
      </c>
    </row>
    <row r="46" spans="1:12" ht="18.75" x14ac:dyDescent="0.25">
      <c r="A46" s="47">
        <v>7</v>
      </c>
      <c r="B46" s="50" t="s">
        <v>6</v>
      </c>
      <c r="C46" s="53" t="s">
        <v>279</v>
      </c>
      <c r="D46" s="48"/>
      <c r="E46" s="47"/>
      <c r="F46" s="47" t="s">
        <v>282</v>
      </c>
      <c r="G46" s="47" t="s">
        <v>283</v>
      </c>
      <c r="H46" s="47">
        <v>301576714</v>
      </c>
      <c r="I46" s="5" t="s">
        <v>18</v>
      </c>
      <c r="J46" s="5">
        <v>1</v>
      </c>
      <c r="K46" s="5">
        <v>864000</v>
      </c>
      <c r="L46" s="20">
        <f t="shared" si="0"/>
        <v>864</v>
      </c>
    </row>
    <row r="47" spans="1:12" ht="18.75" x14ac:dyDescent="0.25">
      <c r="A47" s="48"/>
      <c r="B47" s="51"/>
      <c r="C47" s="54"/>
      <c r="D47" s="48"/>
      <c r="E47" s="48"/>
      <c r="F47" s="48"/>
      <c r="G47" s="48"/>
      <c r="H47" s="48"/>
      <c r="I47" s="5" t="s">
        <v>212</v>
      </c>
      <c r="J47" s="5">
        <v>30</v>
      </c>
      <c r="K47" s="5">
        <v>5760</v>
      </c>
      <c r="L47" s="20">
        <f t="shared" si="0"/>
        <v>172.8</v>
      </c>
    </row>
    <row r="48" spans="1:12" ht="18.75" x14ac:dyDescent="0.25">
      <c r="A48" s="49"/>
      <c r="B48" s="52"/>
      <c r="C48" s="55"/>
      <c r="D48" s="48"/>
      <c r="E48" s="49"/>
      <c r="F48" s="49"/>
      <c r="G48" s="49"/>
      <c r="H48" s="49"/>
      <c r="I48" s="5" t="s">
        <v>228</v>
      </c>
      <c r="J48" s="5">
        <v>10</v>
      </c>
      <c r="K48" s="5">
        <v>52800</v>
      </c>
      <c r="L48" s="20">
        <f t="shared" si="0"/>
        <v>528</v>
      </c>
    </row>
    <row r="49" spans="1:12" ht="18.75" x14ac:dyDescent="0.25">
      <c r="A49" s="47">
        <v>8</v>
      </c>
      <c r="B49" s="50" t="s">
        <v>6</v>
      </c>
      <c r="C49" s="53" t="s">
        <v>276</v>
      </c>
      <c r="D49" s="48"/>
      <c r="E49" s="47"/>
      <c r="F49" s="47" t="s">
        <v>284</v>
      </c>
      <c r="G49" s="47" t="s">
        <v>281</v>
      </c>
      <c r="H49" s="47">
        <v>205899074</v>
      </c>
      <c r="I49" s="5" t="s">
        <v>18</v>
      </c>
      <c r="J49" s="5">
        <v>100</v>
      </c>
      <c r="K49" s="5">
        <v>5070</v>
      </c>
      <c r="L49" s="20">
        <f t="shared" si="0"/>
        <v>507</v>
      </c>
    </row>
    <row r="50" spans="1:12" ht="18.75" x14ac:dyDescent="0.25">
      <c r="A50" s="48"/>
      <c r="B50" s="51"/>
      <c r="C50" s="54"/>
      <c r="D50" s="48"/>
      <c r="E50" s="48"/>
      <c r="F50" s="48"/>
      <c r="G50" s="48"/>
      <c r="H50" s="48"/>
      <c r="I50" s="5" t="s">
        <v>18</v>
      </c>
      <c r="J50" s="5">
        <v>100</v>
      </c>
      <c r="K50" s="5">
        <v>3900</v>
      </c>
      <c r="L50" s="20">
        <f t="shared" si="0"/>
        <v>390</v>
      </c>
    </row>
    <row r="51" spans="1:12" ht="18.75" x14ac:dyDescent="0.25">
      <c r="A51" s="49"/>
      <c r="B51" s="52"/>
      <c r="C51" s="55"/>
      <c r="D51" s="48"/>
      <c r="E51" s="49"/>
      <c r="F51" s="49"/>
      <c r="G51" s="49"/>
      <c r="H51" s="49"/>
      <c r="I51" s="5" t="s">
        <v>18</v>
      </c>
      <c r="J51" s="5">
        <v>100</v>
      </c>
      <c r="K51" s="5">
        <v>3900</v>
      </c>
      <c r="L51" s="20">
        <f t="shared" si="0"/>
        <v>390</v>
      </c>
    </row>
    <row r="52" spans="1:12" ht="56.25" x14ac:dyDescent="0.25">
      <c r="A52" s="5">
        <v>9</v>
      </c>
      <c r="B52" s="18" t="s">
        <v>6</v>
      </c>
      <c r="C52" s="16" t="s">
        <v>285</v>
      </c>
      <c r="D52" s="48"/>
      <c r="E52" s="5"/>
      <c r="F52" s="5" t="s">
        <v>286</v>
      </c>
      <c r="G52" s="5" t="s">
        <v>287</v>
      </c>
      <c r="H52" s="5">
        <v>307582624</v>
      </c>
      <c r="I52" s="5" t="s">
        <v>18</v>
      </c>
      <c r="J52" s="5">
        <v>1000</v>
      </c>
      <c r="K52" s="5">
        <v>1440</v>
      </c>
      <c r="L52" s="20">
        <f t="shared" si="0"/>
        <v>1440</v>
      </c>
    </row>
    <row r="53" spans="1:12" ht="18.75" x14ac:dyDescent="0.25">
      <c r="A53" s="47">
        <v>10</v>
      </c>
      <c r="B53" s="50" t="s">
        <v>6</v>
      </c>
      <c r="C53" s="53" t="s">
        <v>276</v>
      </c>
      <c r="D53" s="48"/>
      <c r="E53" s="47"/>
      <c r="F53" s="47" t="s">
        <v>288</v>
      </c>
      <c r="G53" s="47" t="s">
        <v>289</v>
      </c>
      <c r="H53" s="47">
        <v>300684074</v>
      </c>
      <c r="I53" s="5" t="s">
        <v>18</v>
      </c>
      <c r="J53" s="5">
        <v>22500</v>
      </c>
      <c r="K53" s="5">
        <v>912</v>
      </c>
      <c r="L53" s="20">
        <f t="shared" si="0"/>
        <v>20520</v>
      </c>
    </row>
    <row r="54" spans="1:12" ht="18.75" x14ac:dyDescent="0.25">
      <c r="A54" s="49"/>
      <c r="B54" s="52"/>
      <c r="C54" s="55"/>
      <c r="D54" s="48"/>
      <c r="E54" s="49"/>
      <c r="F54" s="49"/>
      <c r="G54" s="49"/>
      <c r="H54" s="49"/>
      <c r="I54" s="5" t="s">
        <v>18</v>
      </c>
      <c r="J54" s="5">
        <v>50000</v>
      </c>
      <c r="K54" s="5">
        <v>114</v>
      </c>
      <c r="L54" s="20">
        <f t="shared" si="0"/>
        <v>5700</v>
      </c>
    </row>
    <row r="55" spans="1:12" ht="37.5" x14ac:dyDescent="0.25">
      <c r="A55" s="5">
        <v>11</v>
      </c>
      <c r="B55" s="18" t="s">
        <v>6</v>
      </c>
      <c r="C55" s="16" t="s">
        <v>271</v>
      </c>
      <c r="D55" s="48"/>
      <c r="E55" s="5"/>
      <c r="F55" s="5" t="s">
        <v>290</v>
      </c>
      <c r="G55" s="5" t="s">
        <v>291</v>
      </c>
      <c r="H55" s="5">
        <v>305846612</v>
      </c>
      <c r="I55" s="5" t="s">
        <v>292</v>
      </c>
      <c r="J55" s="5">
        <v>5</v>
      </c>
      <c r="K55" s="5">
        <v>134000</v>
      </c>
      <c r="L55" s="20">
        <f t="shared" si="0"/>
        <v>670</v>
      </c>
    </row>
    <row r="56" spans="1:12" ht="37.5" x14ac:dyDescent="0.25">
      <c r="A56" s="5">
        <v>12</v>
      </c>
      <c r="B56" s="18" t="s">
        <v>6</v>
      </c>
      <c r="C56" s="16" t="s">
        <v>256</v>
      </c>
      <c r="D56" s="48"/>
      <c r="E56" s="5"/>
      <c r="F56" s="5" t="s">
        <v>293</v>
      </c>
      <c r="G56" s="5" t="s">
        <v>137</v>
      </c>
      <c r="H56" s="5">
        <v>305559185</v>
      </c>
      <c r="I56" s="5" t="s">
        <v>18</v>
      </c>
      <c r="J56" s="5">
        <v>1</v>
      </c>
      <c r="K56" s="5">
        <v>687000</v>
      </c>
      <c r="L56" s="20">
        <f t="shared" si="0"/>
        <v>687</v>
      </c>
    </row>
    <row r="57" spans="1:12" ht="37.5" x14ac:dyDescent="0.25">
      <c r="A57" s="5">
        <v>13</v>
      </c>
      <c r="B57" s="18" t="s">
        <v>6</v>
      </c>
      <c r="C57" s="16" t="s">
        <v>256</v>
      </c>
      <c r="D57" s="48"/>
      <c r="E57" s="5"/>
      <c r="F57" s="5" t="s">
        <v>294</v>
      </c>
      <c r="G57" s="5" t="s">
        <v>295</v>
      </c>
      <c r="H57" s="5">
        <v>307210825</v>
      </c>
      <c r="I57" s="5" t="s">
        <v>18</v>
      </c>
      <c r="J57" s="5">
        <v>1</v>
      </c>
      <c r="K57" s="5">
        <v>622222</v>
      </c>
      <c r="L57" s="20">
        <f t="shared" si="0"/>
        <v>622.22199999999998</v>
      </c>
    </row>
    <row r="58" spans="1:12" ht="75" x14ac:dyDescent="0.25">
      <c r="A58" s="5">
        <v>14</v>
      </c>
      <c r="B58" s="18" t="s">
        <v>6</v>
      </c>
      <c r="C58" s="16" t="s">
        <v>296</v>
      </c>
      <c r="D58" s="48"/>
      <c r="E58" s="5"/>
      <c r="F58" s="5" t="s">
        <v>297</v>
      </c>
      <c r="G58" s="5" t="s">
        <v>298</v>
      </c>
      <c r="H58" s="5">
        <v>502117043</v>
      </c>
      <c r="I58" s="5" t="s">
        <v>299</v>
      </c>
      <c r="J58" s="5">
        <v>1</v>
      </c>
      <c r="K58" s="5">
        <v>1728000</v>
      </c>
      <c r="L58" s="20">
        <f t="shared" si="0"/>
        <v>1728</v>
      </c>
    </row>
    <row r="59" spans="1:12" ht="37.5" x14ac:dyDescent="0.25">
      <c r="A59" s="5">
        <v>15</v>
      </c>
      <c r="B59" s="18" t="s">
        <v>6</v>
      </c>
      <c r="C59" s="16" t="s">
        <v>300</v>
      </c>
      <c r="D59" s="48"/>
      <c r="E59" s="5"/>
      <c r="F59" s="5" t="s">
        <v>301</v>
      </c>
      <c r="G59" s="5" t="s">
        <v>302</v>
      </c>
      <c r="H59" s="5">
        <v>206782767</v>
      </c>
      <c r="I59" s="5" t="s">
        <v>37</v>
      </c>
      <c r="J59" s="5">
        <v>36</v>
      </c>
      <c r="K59" s="5">
        <v>43010</v>
      </c>
      <c r="L59" s="20">
        <f t="shared" si="0"/>
        <v>1548.36</v>
      </c>
    </row>
    <row r="60" spans="1:12" ht="37.5" x14ac:dyDescent="0.25">
      <c r="A60" s="5">
        <v>16</v>
      </c>
      <c r="B60" s="18" t="s">
        <v>6</v>
      </c>
      <c r="C60" s="16" t="s">
        <v>300</v>
      </c>
      <c r="D60" s="48"/>
      <c r="E60" s="5"/>
      <c r="F60" s="5" t="s">
        <v>303</v>
      </c>
      <c r="G60" s="5" t="s">
        <v>304</v>
      </c>
      <c r="H60" s="5">
        <v>308085403</v>
      </c>
      <c r="I60" s="5" t="s">
        <v>37</v>
      </c>
      <c r="J60" s="5">
        <v>10</v>
      </c>
      <c r="K60" s="5">
        <v>160500</v>
      </c>
      <c r="L60" s="20">
        <f t="shared" si="0"/>
        <v>1605</v>
      </c>
    </row>
    <row r="61" spans="1:12" ht="37.5" x14ac:dyDescent="0.25">
      <c r="A61" s="5">
        <v>17</v>
      </c>
      <c r="B61" s="18" t="s">
        <v>6</v>
      </c>
      <c r="C61" s="16" t="s">
        <v>305</v>
      </c>
      <c r="D61" s="48"/>
      <c r="E61" s="5"/>
      <c r="F61" s="5" t="s">
        <v>306</v>
      </c>
      <c r="G61" s="5" t="s">
        <v>26</v>
      </c>
      <c r="H61" s="5">
        <v>305336985</v>
      </c>
      <c r="I61" s="5" t="s">
        <v>18</v>
      </c>
      <c r="J61" s="5">
        <v>53</v>
      </c>
      <c r="K61" s="5">
        <v>29343360</v>
      </c>
      <c r="L61" s="20">
        <f t="shared" si="0"/>
        <v>1555198.08</v>
      </c>
    </row>
    <row r="62" spans="1:12" ht="18.75" x14ac:dyDescent="0.25">
      <c r="A62" s="47">
        <v>18</v>
      </c>
      <c r="B62" s="50" t="s">
        <v>6</v>
      </c>
      <c r="C62" s="53" t="s">
        <v>305</v>
      </c>
      <c r="D62" s="48"/>
      <c r="E62" s="47"/>
      <c r="F62" s="47" t="s">
        <v>307</v>
      </c>
      <c r="G62" s="47" t="s">
        <v>26</v>
      </c>
      <c r="H62" s="47">
        <v>305336985</v>
      </c>
      <c r="I62" s="5" t="s">
        <v>18</v>
      </c>
      <c r="J62" s="5">
        <v>1</v>
      </c>
      <c r="K62" s="13">
        <v>276140015.04000002</v>
      </c>
      <c r="L62" s="20">
        <f t="shared" si="0"/>
        <v>276140.01504000003</v>
      </c>
    </row>
    <row r="63" spans="1:12" ht="18.75" x14ac:dyDescent="0.25">
      <c r="A63" s="48"/>
      <c r="B63" s="51"/>
      <c r="C63" s="54"/>
      <c r="D63" s="48"/>
      <c r="E63" s="48"/>
      <c r="F63" s="48"/>
      <c r="G63" s="48"/>
      <c r="H63" s="48"/>
      <c r="I63" s="5" t="s">
        <v>18</v>
      </c>
      <c r="J63" s="5">
        <v>1</v>
      </c>
      <c r="K63" s="13">
        <v>4931070.72</v>
      </c>
      <c r="L63" s="20">
        <f t="shared" si="0"/>
        <v>4931.0707199999997</v>
      </c>
    </row>
    <row r="64" spans="1:12" ht="18.75" x14ac:dyDescent="0.25">
      <c r="A64" s="48"/>
      <c r="B64" s="51"/>
      <c r="C64" s="54"/>
      <c r="D64" s="48"/>
      <c r="E64" s="48"/>
      <c r="F64" s="48"/>
      <c r="G64" s="48"/>
      <c r="H64" s="48"/>
      <c r="I64" s="5" t="s">
        <v>18</v>
      </c>
      <c r="J64" s="5">
        <v>1</v>
      </c>
      <c r="K64" s="13">
        <v>6903501.1200000001</v>
      </c>
      <c r="L64" s="20">
        <f t="shared" si="0"/>
        <v>6903.5011199999999</v>
      </c>
    </row>
    <row r="65" spans="1:12" ht="18.75" x14ac:dyDescent="0.25">
      <c r="A65" s="49"/>
      <c r="B65" s="52"/>
      <c r="C65" s="55"/>
      <c r="D65" s="48"/>
      <c r="E65" s="49"/>
      <c r="F65" s="49"/>
      <c r="G65" s="49"/>
      <c r="H65" s="49"/>
      <c r="I65" s="5" t="s">
        <v>18</v>
      </c>
      <c r="J65" s="5">
        <v>1</v>
      </c>
      <c r="K65" s="13">
        <v>44379645.119999997</v>
      </c>
      <c r="L65" s="20">
        <f t="shared" si="0"/>
        <v>44379.645119999994</v>
      </c>
    </row>
    <row r="66" spans="1:12" ht="37.5" x14ac:dyDescent="0.25">
      <c r="A66" s="5">
        <v>19</v>
      </c>
      <c r="B66" s="18" t="s">
        <v>6</v>
      </c>
      <c r="C66" s="16" t="s">
        <v>308</v>
      </c>
      <c r="D66" s="48"/>
      <c r="E66" s="5"/>
      <c r="F66" s="5" t="s">
        <v>309</v>
      </c>
      <c r="G66" s="5" t="s">
        <v>310</v>
      </c>
      <c r="H66" s="5">
        <v>304878669</v>
      </c>
      <c r="I66" s="5" t="s">
        <v>311</v>
      </c>
      <c r="J66" s="5">
        <v>263</v>
      </c>
      <c r="K66" s="5">
        <v>97200</v>
      </c>
      <c r="L66" s="20">
        <f t="shared" si="0"/>
        <v>25563.599999999999</v>
      </c>
    </row>
    <row r="67" spans="1:12" ht="18.75" x14ac:dyDescent="0.25">
      <c r="A67" s="47">
        <v>20</v>
      </c>
      <c r="B67" s="50" t="s">
        <v>6</v>
      </c>
      <c r="C67" s="53" t="s">
        <v>312</v>
      </c>
      <c r="D67" s="48"/>
      <c r="E67" s="47"/>
      <c r="F67" s="47" t="s">
        <v>313</v>
      </c>
      <c r="G67" s="47" t="s">
        <v>314</v>
      </c>
      <c r="H67" s="47">
        <v>202660390</v>
      </c>
      <c r="I67" s="5" t="s">
        <v>37</v>
      </c>
      <c r="J67" s="5">
        <v>1784</v>
      </c>
      <c r="K67" s="5">
        <v>27520</v>
      </c>
      <c r="L67" s="20">
        <f t="shared" si="0"/>
        <v>49095.68</v>
      </c>
    </row>
    <row r="68" spans="1:12" ht="18.75" x14ac:dyDescent="0.25">
      <c r="A68" s="49"/>
      <c r="B68" s="52"/>
      <c r="C68" s="55"/>
      <c r="D68" s="48"/>
      <c r="E68" s="49"/>
      <c r="F68" s="49"/>
      <c r="G68" s="49"/>
      <c r="H68" s="49"/>
      <c r="I68" s="5" t="s">
        <v>37</v>
      </c>
      <c r="J68" s="5">
        <v>30</v>
      </c>
      <c r="K68" s="5">
        <v>60200</v>
      </c>
      <c r="L68" s="20">
        <f t="shared" si="0"/>
        <v>1806</v>
      </c>
    </row>
    <row r="69" spans="1:12" ht="61.5" customHeight="1" x14ac:dyDescent="0.25">
      <c r="A69" s="47">
        <v>21</v>
      </c>
      <c r="B69" s="18" t="s">
        <v>6</v>
      </c>
      <c r="C69" s="53" t="s">
        <v>305</v>
      </c>
      <c r="D69" s="48"/>
      <c r="E69" s="47"/>
      <c r="F69" s="47" t="s">
        <v>315</v>
      </c>
      <c r="G69" s="47" t="s">
        <v>316</v>
      </c>
      <c r="H69" s="47">
        <v>307947072</v>
      </c>
      <c r="I69" s="5" t="s">
        <v>18</v>
      </c>
      <c r="J69" s="5">
        <v>1</v>
      </c>
      <c r="K69" s="5">
        <v>11180000</v>
      </c>
      <c r="L69" s="20">
        <f t="shared" si="0"/>
        <v>11180</v>
      </c>
    </row>
    <row r="70" spans="1:12" ht="18.75" x14ac:dyDescent="0.25">
      <c r="A70" s="49"/>
      <c r="B70" s="18" t="s">
        <v>6</v>
      </c>
      <c r="C70" s="55"/>
      <c r="D70" s="49"/>
      <c r="E70" s="49"/>
      <c r="F70" s="49"/>
      <c r="G70" s="49"/>
      <c r="H70" s="49"/>
      <c r="I70" s="5" t="s">
        <v>18</v>
      </c>
      <c r="J70" s="5">
        <v>8</v>
      </c>
      <c r="K70" s="5">
        <v>1032000</v>
      </c>
      <c r="L70" s="20">
        <f t="shared" si="0"/>
        <v>8256</v>
      </c>
    </row>
    <row r="71" spans="1:12" ht="37.5" x14ac:dyDescent="0.25">
      <c r="A71" s="23">
        <v>22</v>
      </c>
      <c r="B71" s="18" t="s">
        <v>6</v>
      </c>
      <c r="C71" s="27" t="s">
        <v>317</v>
      </c>
      <c r="D71" s="24" t="s">
        <v>318</v>
      </c>
      <c r="E71" s="24"/>
      <c r="F71" s="24" t="s">
        <v>319</v>
      </c>
      <c r="G71" s="24" t="s">
        <v>320</v>
      </c>
      <c r="H71" s="24">
        <v>453218733</v>
      </c>
      <c r="I71" s="24" t="s">
        <v>292</v>
      </c>
      <c r="J71" s="24">
        <v>107</v>
      </c>
      <c r="K71" s="24">
        <v>22600</v>
      </c>
      <c r="L71" s="20">
        <f t="shared" ref="L71" si="1">(J71*K71)/1000</f>
        <v>2418.1999999999998</v>
      </c>
    </row>
    <row r="72" spans="1:12" ht="18.75" x14ac:dyDescent="0.25">
      <c r="A72" s="37"/>
      <c r="B72" s="33"/>
      <c r="C72" s="38"/>
      <c r="D72" s="39"/>
      <c r="E72" s="39"/>
      <c r="F72" s="39"/>
      <c r="G72" s="39"/>
      <c r="H72" s="39"/>
      <c r="I72" s="39"/>
      <c r="J72" s="39"/>
      <c r="K72" s="39"/>
      <c r="L72" s="36">
        <f>SUM(L6:L71)</f>
        <v>2336936.7060000007</v>
      </c>
    </row>
    <row r="73" spans="1:12" ht="71.25" customHeight="1" x14ac:dyDescent="0.25">
      <c r="A73" s="2"/>
      <c r="B73" s="40" t="s">
        <v>16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8.75" x14ac:dyDescent="0.25">
      <c r="A74" s="2"/>
      <c r="B74" s="10"/>
      <c r="C74" s="26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8.75" x14ac:dyDescent="0.25">
      <c r="A75" s="2"/>
      <c r="B75" s="10"/>
      <c r="C75" s="26"/>
      <c r="D75" s="10"/>
      <c r="E75" s="10"/>
      <c r="F75" s="10"/>
      <c r="G75" s="10"/>
      <c r="H75" s="10"/>
      <c r="I75" s="10"/>
      <c r="J75" s="10"/>
      <c r="K75" s="10"/>
      <c r="L75" s="10"/>
    </row>
  </sheetData>
  <mergeCells count="88">
    <mergeCell ref="H69:H70"/>
    <mergeCell ref="B73:L73"/>
    <mergeCell ref="A69:A70"/>
    <mergeCell ref="C69:C70"/>
    <mergeCell ref="E69:E70"/>
    <mergeCell ref="F69:F70"/>
    <mergeCell ref="G69:G70"/>
    <mergeCell ref="G67:G68"/>
    <mergeCell ref="H67:H68"/>
    <mergeCell ref="A62:A65"/>
    <mergeCell ref="B62:B65"/>
    <mergeCell ref="C62:C65"/>
    <mergeCell ref="E62:E65"/>
    <mergeCell ref="F62:F65"/>
    <mergeCell ref="G62:G65"/>
    <mergeCell ref="A67:A68"/>
    <mergeCell ref="B67:B68"/>
    <mergeCell ref="C67:C68"/>
    <mergeCell ref="E67:E68"/>
    <mergeCell ref="F67:F68"/>
    <mergeCell ref="H49:H51"/>
    <mergeCell ref="A53:A54"/>
    <mergeCell ref="B53:B54"/>
    <mergeCell ref="C53:C54"/>
    <mergeCell ref="E53:E54"/>
    <mergeCell ref="F53:F54"/>
    <mergeCell ref="G53:G54"/>
    <mergeCell ref="H53:H54"/>
    <mergeCell ref="A49:A51"/>
    <mergeCell ref="B49:B51"/>
    <mergeCell ref="C49:C51"/>
    <mergeCell ref="E49:E51"/>
    <mergeCell ref="F49:F51"/>
    <mergeCell ref="G49:G51"/>
    <mergeCell ref="D36:D70"/>
    <mergeCell ref="H62:H65"/>
    <mergeCell ref="G38:G42"/>
    <mergeCell ref="H38:H42"/>
    <mergeCell ref="H43:H45"/>
    <mergeCell ref="A46:A48"/>
    <mergeCell ref="B46:B48"/>
    <mergeCell ref="C46:C48"/>
    <mergeCell ref="E46:E48"/>
    <mergeCell ref="F46:F48"/>
    <mergeCell ref="G46:G48"/>
    <mergeCell ref="H46:H48"/>
    <mergeCell ref="A43:A45"/>
    <mergeCell ref="B43:B45"/>
    <mergeCell ref="C43:C45"/>
    <mergeCell ref="E43:E45"/>
    <mergeCell ref="F43:F45"/>
    <mergeCell ref="G43:G45"/>
    <mergeCell ref="A38:A42"/>
    <mergeCell ref="B38:B42"/>
    <mergeCell ref="C38:C42"/>
    <mergeCell ref="E38:E42"/>
    <mergeCell ref="F7:F10"/>
    <mergeCell ref="E7:E10"/>
    <mergeCell ref="F38:F42"/>
    <mergeCell ref="G7:G10"/>
    <mergeCell ref="H7:H10"/>
    <mergeCell ref="I7:I10"/>
    <mergeCell ref="A11:A35"/>
    <mergeCell ref="B11:B35"/>
    <mergeCell ref="C11:C35"/>
    <mergeCell ref="D11:D35"/>
    <mergeCell ref="E11:E35"/>
    <mergeCell ref="F11:F35"/>
    <mergeCell ref="G11:G35"/>
    <mergeCell ref="H11:H35"/>
    <mergeCell ref="I11:I35"/>
    <mergeCell ref="A7:A10"/>
    <mergeCell ref="B7:B10"/>
    <mergeCell ref="C7:C10"/>
    <mergeCell ref="D7:D10"/>
    <mergeCell ref="I1:L1"/>
    <mergeCell ref="A2:L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</mergeCells>
  <printOptions horizontalCentered="1"/>
  <pageMargins left="0" right="0" top="0.39370078740157483" bottom="0.19685039370078741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3"/>
  <sheetViews>
    <sheetView workbookViewId="0">
      <selection activeCell="A2" sqref="A2:L2"/>
    </sheetView>
  </sheetViews>
  <sheetFormatPr defaultRowHeight="15.75" x14ac:dyDescent="0.25"/>
  <cols>
    <col min="1" max="1" width="5.7109375" customWidth="1"/>
    <col min="2" max="2" width="9.42578125" bestFit="1" customWidth="1"/>
    <col min="3" max="3" width="22" style="28" customWidth="1"/>
    <col min="4" max="4" width="23.7109375" style="22" customWidth="1"/>
    <col min="5" max="5" width="14.7109375" bestFit="1" customWidth="1"/>
    <col min="6" max="6" width="20.7109375" customWidth="1"/>
    <col min="7" max="7" width="25.28515625" customWidth="1"/>
    <col min="8" max="8" width="14.42578125" bestFit="1" customWidth="1"/>
    <col min="9" max="9" width="16.28515625" bestFit="1" customWidth="1"/>
    <col min="10" max="10" width="15" bestFit="1" customWidth="1"/>
    <col min="11" max="11" width="19.42578125" customWidth="1"/>
    <col min="12" max="12" width="19.28515625" customWidth="1"/>
  </cols>
  <sheetData>
    <row r="1" spans="1:12" ht="49.5" customHeight="1" x14ac:dyDescent="0.25">
      <c r="A1" s="4"/>
      <c r="B1" s="11"/>
      <c r="C1" s="25"/>
      <c r="D1" s="21"/>
      <c r="E1" s="11"/>
      <c r="F1" s="11"/>
      <c r="G1" s="11"/>
      <c r="H1" s="11"/>
      <c r="I1" s="44" t="s">
        <v>108</v>
      </c>
      <c r="J1" s="44"/>
      <c r="K1" s="44"/>
      <c r="L1" s="44"/>
    </row>
    <row r="2" spans="1:12" ht="78" customHeight="1" x14ac:dyDescent="0.25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4" customFormat="1" ht="18.75" x14ac:dyDescent="0.2">
      <c r="A3" s="2"/>
      <c r="B3" s="31"/>
      <c r="C3" s="26"/>
      <c r="D3" s="29"/>
      <c r="E3" s="31"/>
      <c r="F3" s="31"/>
      <c r="G3" s="31"/>
      <c r="H3" s="31"/>
      <c r="I3" s="31"/>
      <c r="J3" s="31"/>
      <c r="K3" s="31"/>
      <c r="L3" s="3"/>
    </row>
    <row r="4" spans="1:12" ht="38.25" customHeight="1" x14ac:dyDescent="0.25">
      <c r="A4" s="42" t="s">
        <v>3</v>
      </c>
      <c r="B4" s="42" t="s">
        <v>21</v>
      </c>
      <c r="C4" s="42" t="s">
        <v>0</v>
      </c>
      <c r="D4" s="42" t="s">
        <v>8</v>
      </c>
      <c r="E4" s="42" t="s">
        <v>25</v>
      </c>
      <c r="F4" s="42" t="s">
        <v>2</v>
      </c>
      <c r="G4" s="45" t="s">
        <v>23</v>
      </c>
      <c r="H4" s="46"/>
      <c r="I4" s="42" t="s">
        <v>22</v>
      </c>
      <c r="J4" s="42" t="s">
        <v>24</v>
      </c>
      <c r="K4" s="42" t="s">
        <v>1</v>
      </c>
      <c r="L4" s="42" t="s">
        <v>15</v>
      </c>
    </row>
    <row r="5" spans="1:12" ht="88.5" customHeight="1" x14ac:dyDescent="0.25">
      <c r="A5" s="43"/>
      <c r="B5" s="43"/>
      <c r="C5" s="43"/>
      <c r="D5" s="43"/>
      <c r="E5" s="43"/>
      <c r="F5" s="43"/>
      <c r="G5" s="12" t="s">
        <v>13</v>
      </c>
      <c r="H5" s="12" t="s">
        <v>14</v>
      </c>
      <c r="I5" s="43"/>
      <c r="J5" s="43"/>
      <c r="K5" s="43"/>
      <c r="L5" s="43"/>
    </row>
    <row r="6" spans="1:12" ht="78.75" x14ac:dyDescent="0.25">
      <c r="A6" s="30">
        <v>1</v>
      </c>
      <c r="B6" s="18" t="s">
        <v>360</v>
      </c>
      <c r="C6" s="5" t="s">
        <v>119</v>
      </c>
      <c r="D6" s="17" t="s">
        <v>17</v>
      </c>
      <c r="E6" s="5"/>
      <c r="F6" s="5" t="s">
        <v>321</v>
      </c>
      <c r="G6" s="5" t="s">
        <v>322</v>
      </c>
      <c r="H6" s="5">
        <v>307546636</v>
      </c>
      <c r="I6" s="5" t="s">
        <v>20</v>
      </c>
      <c r="J6" s="5">
        <v>5</v>
      </c>
      <c r="K6" s="5">
        <v>299000</v>
      </c>
      <c r="L6" s="20">
        <f>(J6*K6)/1000</f>
        <v>1495</v>
      </c>
    </row>
    <row r="7" spans="1:12" ht="78.75" x14ac:dyDescent="0.25">
      <c r="A7" s="30">
        <v>2</v>
      </c>
      <c r="B7" s="18" t="s">
        <v>360</v>
      </c>
      <c r="C7" s="5" t="s">
        <v>122</v>
      </c>
      <c r="D7" s="17" t="s">
        <v>17</v>
      </c>
      <c r="E7" s="5"/>
      <c r="F7" s="5" t="s">
        <v>323</v>
      </c>
      <c r="G7" s="5" t="s">
        <v>324</v>
      </c>
      <c r="H7" s="5">
        <v>307456241</v>
      </c>
      <c r="I7" s="5" t="s">
        <v>20</v>
      </c>
      <c r="J7" s="5">
        <v>5</v>
      </c>
      <c r="K7" s="5">
        <v>535000</v>
      </c>
      <c r="L7" s="20">
        <f t="shared" ref="L7:L21" si="0">(J7*K7)/1000</f>
        <v>2675</v>
      </c>
    </row>
    <row r="8" spans="1:12" ht="78.75" x14ac:dyDescent="0.25">
      <c r="A8" s="30">
        <v>3</v>
      </c>
      <c r="B8" s="18" t="s">
        <v>360</v>
      </c>
      <c r="C8" s="5" t="s">
        <v>99</v>
      </c>
      <c r="D8" s="17" t="s">
        <v>17</v>
      </c>
      <c r="E8" s="5"/>
      <c r="F8" s="5" t="s">
        <v>325</v>
      </c>
      <c r="G8" s="5" t="s">
        <v>326</v>
      </c>
      <c r="H8" s="5">
        <v>306181594</v>
      </c>
      <c r="I8" s="5" t="s">
        <v>20</v>
      </c>
      <c r="J8" s="5">
        <v>1</v>
      </c>
      <c r="K8" s="5">
        <v>13473600</v>
      </c>
      <c r="L8" s="20">
        <f t="shared" si="0"/>
        <v>13473.6</v>
      </c>
    </row>
    <row r="9" spans="1:12" ht="78.75" x14ac:dyDescent="0.25">
      <c r="A9" s="30">
        <v>4</v>
      </c>
      <c r="B9" s="18" t="s">
        <v>360</v>
      </c>
      <c r="C9" s="5" t="s">
        <v>327</v>
      </c>
      <c r="D9" s="17" t="s">
        <v>17</v>
      </c>
      <c r="E9" s="5"/>
      <c r="F9" s="5" t="s">
        <v>328</v>
      </c>
      <c r="G9" s="5" t="s">
        <v>329</v>
      </c>
      <c r="H9" s="5">
        <v>302957817</v>
      </c>
      <c r="I9" s="5" t="s">
        <v>20</v>
      </c>
      <c r="J9" s="5">
        <v>1</v>
      </c>
      <c r="K9" s="5">
        <v>26300000</v>
      </c>
      <c r="L9" s="20">
        <f t="shared" si="0"/>
        <v>26300</v>
      </c>
    </row>
    <row r="10" spans="1:12" ht="78.75" x14ac:dyDescent="0.25">
      <c r="A10" s="30">
        <v>5</v>
      </c>
      <c r="B10" s="18" t="s">
        <v>360</v>
      </c>
      <c r="C10" s="5" t="s">
        <v>259</v>
      </c>
      <c r="D10" s="17" t="s">
        <v>17</v>
      </c>
      <c r="E10" s="5"/>
      <c r="F10" s="5" t="s">
        <v>330</v>
      </c>
      <c r="G10" s="5" t="s">
        <v>261</v>
      </c>
      <c r="H10" s="5">
        <v>205101933</v>
      </c>
      <c r="I10" s="5" t="s">
        <v>18</v>
      </c>
      <c r="J10" s="5">
        <v>3</v>
      </c>
      <c r="K10" s="5">
        <v>575000</v>
      </c>
      <c r="L10" s="20">
        <f t="shared" si="0"/>
        <v>1725</v>
      </c>
    </row>
    <row r="11" spans="1:12" ht="78.75" x14ac:dyDescent="0.25">
      <c r="A11" s="30">
        <v>6</v>
      </c>
      <c r="B11" s="18" t="s">
        <v>360</v>
      </c>
      <c r="C11" s="5" t="s">
        <v>331</v>
      </c>
      <c r="D11" s="17" t="s">
        <v>17</v>
      </c>
      <c r="E11" s="5"/>
      <c r="F11" s="5" t="s">
        <v>332</v>
      </c>
      <c r="G11" s="5" t="s">
        <v>333</v>
      </c>
      <c r="H11" s="5">
        <v>306138835</v>
      </c>
      <c r="I11" s="5" t="s">
        <v>20</v>
      </c>
      <c r="J11" s="5">
        <v>1</v>
      </c>
      <c r="K11" s="5">
        <v>6790000</v>
      </c>
      <c r="L11" s="20">
        <f t="shared" si="0"/>
        <v>6790</v>
      </c>
    </row>
    <row r="12" spans="1:12" ht="78.75" x14ac:dyDescent="0.25">
      <c r="A12" s="30">
        <v>7</v>
      </c>
      <c r="B12" s="18" t="s">
        <v>360</v>
      </c>
      <c r="C12" s="5" t="s">
        <v>334</v>
      </c>
      <c r="D12" s="17" t="s">
        <v>17</v>
      </c>
      <c r="E12" s="5"/>
      <c r="F12" s="5" t="s">
        <v>335</v>
      </c>
      <c r="G12" s="5" t="s">
        <v>336</v>
      </c>
      <c r="H12" s="5">
        <v>305857804</v>
      </c>
      <c r="I12" s="5" t="s">
        <v>212</v>
      </c>
      <c r="J12" s="5">
        <v>200</v>
      </c>
      <c r="K12" s="5">
        <v>3250</v>
      </c>
      <c r="L12" s="20">
        <f t="shared" si="0"/>
        <v>650</v>
      </c>
    </row>
    <row r="13" spans="1:12" ht="78.75" x14ac:dyDescent="0.25">
      <c r="A13" s="30">
        <v>8</v>
      </c>
      <c r="B13" s="18" t="s">
        <v>360</v>
      </c>
      <c r="C13" s="5" t="s">
        <v>146</v>
      </c>
      <c r="D13" s="17" t="s">
        <v>17</v>
      </c>
      <c r="E13" s="5"/>
      <c r="F13" s="5" t="s">
        <v>337</v>
      </c>
      <c r="G13" s="5" t="s">
        <v>43</v>
      </c>
      <c r="H13" s="5">
        <v>307027086</v>
      </c>
      <c r="I13" s="5" t="s">
        <v>18</v>
      </c>
      <c r="J13" s="5">
        <v>100</v>
      </c>
      <c r="K13" s="5">
        <v>5252</v>
      </c>
      <c r="L13" s="20">
        <f t="shared" si="0"/>
        <v>525.20000000000005</v>
      </c>
    </row>
    <row r="14" spans="1:12" ht="78.75" x14ac:dyDescent="0.25">
      <c r="A14" s="30">
        <v>9</v>
      </c>
      <c r="B14" s="18" t="s">
        <v>360</v>
      </c>
      <c r="C14" s="5" t="s">
        <v>138</v>
      </c>
      <c r="D14" s="17" t="s">
        <v>17</v>
      </c>
      <c r="E14" s="5"/>
      <c r="F14" s="5" t="s">
        <v>338</v>
      </c>
      <c r="G14" s="5" t="s">
        <v>339</v>
      </c>
      <c r="H14" s="5">
        <v>306097967</v>
      </c>
      <c r="I14" s="5" t="s">
        <v>18</v>
      </c>
      <c r="J14" s="5">
        <v>45</v>
      </c>
      <c r="K14" s="5">
        <v>17773</v>
      </c>
      <c r="L14" s="20">
        <f t="shared" si="0"/>
        <v>799.78499999999997</v>
      </c>
    </row>
    <row r="15" spans="1:12" ht="78.75" x14ac:dyDescent="0.25">
      <c r="A15" s="30">
        <v>10</v>
      </c>
      <c r="B15" s="18" t="s">
        <v>360</v>
      </c>
      <c r="C15" s="5" t="s">
        <v>340</v>
      </c>
      <c r="D15" s="17" t="s">
        <v>17</v>
      </c>
      <c r="E15" s="5"/>
      <c r="F15" s="5" t="s">
        <v>341</v>
      </c>
      <c r="G15" s="5" t="s">
        <v>342</v>
      </c>
      <c r="H15" s="5">
        <v>305736432</v>
      </c>
      <c r="I15" s="5" t="s">
        <v>228</v>
      </c>
      <c r="J15" s="5">
        <v>30</v>
      </c>
      <c r="K15" s="5">
        <v>21888</v>
      </c>
      <c r="L15" s="20">
        <f t="shared" si="0"/>
        <v>656.64</v>
      </c>
    </row>
    <row r="16" spans="1:12" ht="78.75" x14ac:dyDescent="0.25">
      <c r="A16" s="30">
        <v>11</v>
      </c>
      <c r="B16" s="18" t="s">
        <v>360</v>
      </c>
      <c r="C16" s="5" t="s">
        <v>343</v>
      </c>
      <c r="D16" s="17" t="s">
        <v>17</v>
      </c>
      <c r="E16" s="5"/>
      <c r="F16" s="5" t="s">
        <v>344</v>
      </c>
      <c r="G16" s="5" t="s">
        <v>345</v>
      </c>
      <c r="H16" s="5">
        <v>308170266</v>
      </c>
      <c r="I16" s="5" t="s">
        <v>20</v>
      </c>
      <c r="J16" s="5">
        <v>1</v>
      </c>
      <c r="K16" s="5">
        <v>15812480</v>
      </c>
      <c r="L16" s="20">
        <f t="shared" si="0"/>
        <v>15812.48</v>
      </c>
    </row>
    <row r="17" spans="1:12" ht="78.75" x14ac:dyDescent="0.25">
      <c r="A17" s="30">
        <v>12</v>
      </c>
      <c r="B17" s="18" t="s">
        <v>360</v>
      </c>
      <c r="C17" s="5" t="s">
        <v>216</v>
      </c>
      <c r="D17" s="17" t="s">
        <v>17</v>
      </c>
      <c r="E17" s="5"/>
      <c r="F17" s="5" t="s">
        <v>346</v>
      </c>
      <c r="G17" s="5" t="s">
        <v>347</v>
      </c>
      <c r="H17" s="5">
        <v>303998734</v>
      </c>
      <c r="I17" s="5" t="s">
        <v>20</v>
      </c>
      <c r="J17" s="5">
        <v>1</v>
      </c>
      <c r="K17" s="5">
        <v>8084120</v>
      </c>
      <c r="L17" s="20">
        <f t="shared" si="0"/>
        <v>8084.12</v>
      </c>
    </row>
    <row r="18" spans="1:12" ht="78.75" x14ac:dyDescent="0.25">
      <c r="A18" s="30">
        <v>13</v>
      </c>
      <c r="B18" s="18" t="s">
        <v>360</v>
      </c>
      <c r="C18" s="5" t="s">
        <v>348</v>
      </c>
      <c r="D18" s="17" t="s">
        <v>17</v>
      </c>
      <c r="E18" s="5"/>
      <c r="F18" s="5" t="s">
        <v>349</v>
      </c>
      <c r="G18" s="5" t="s">
        <v>350</v>
      </c>
      <c r="H18" s="5">
        <v>308792576</v>
      </c>
      <c r="I18" s="5" t="s">
        <v>20</v>
      </c>
      <c r="J18" s="5">
        <v>1</v>
      </c>
      <c r="K18" s="5">
        <v>2322000</v>
      </c>
      <c r="L18" s="20">
        <f t="shared" si="0"/>
        <v>2322</v>
      </c>
    </row>
    <row r="19" spans="1:12" ht="78.75" x14ac:dyDescent="0.25">
      <c r="A19" s="30">
        <v>14</v>
      </c>
      <c r="B19" s="18" t="s">
        <v>360</v>
      </c>
      <c r="C19" s="5" t="s">
        <v>351</v>
      </c>
      <c r="D19" s="17" t="s">
        <v>17</v>
      </c>
      <c r="E19" s="5"/>
      <c r="F19" s="5" t="s">
        <v>352</v>
      </c>
      <c r="G19" s="5" t="s">
        <v>353</v>
      </c>
      <c r="H19" s="5">
        <v>306801819</v>
      </c>
      <c r="I19" s="5" t="s">
        <v>20</v>
      </c>
      <c r="J19" s="5">
        <v>1</v>
      </c>
      <c r="K19" s="5">
        <v>11793600</v>
      </c>
      <c r="L19" s="20">
        <f t="shared" si="0"/>
        <v>11793.6</v>
      </c>
    </row>
    <row r="20" spans="1:12" ht="78.75" x14ac:dyDescent="0.25">
      <c r="A20" s="30">
        <v>15</v>
      </c>
      <c r="B20" s="18" t="s">
        <v>360</v>
      </c>
      <c r="C20" s="5" t="s">
        <v>354</v>
      </c>
      <c r="D20" s="17" t="s">
        <v>17</v>
      </c>
      <c r="E20" s="5"/>
      <c r="F20" s="5" t="s">
        <v>355</v>
      </c>
      <c r="G20" s="5" t="s">
        <v>356</v>
      </c>
      <c r="H20" s="5">
        <v>308800819</v>
      </c>
      <c r="I20" s="5" t="s">
        <v>20</v>
      </c>
      <c r="J20" s="5">
        <v>1</v>
      </c>
      <c r="K20" s="5">
        <v>5619240</v>
      </c>
      <c r="L20" s="20">
        <f t="shared" si="0"/>
        <v>5619.24</v>
      </c>
    </row>
    <row r="21" spans="1:12" ht="78.75" x14ac:dyDescent="0.25">
      <c r="A21" s="30">
        <v>16</v>
      </c>
      <c r="B21" s="18" t="s">
        <v>360</v>
      </c>
      <c r="C21" s="5" t="s">
        <v>115</v>
      </c>
      <c r="D21" s="17" t="s">
        <v>17</v>
      </c>
      <c r="E21" s="5"/>
      <c r="F21" s="5" t="s">
        <v>357</v>
      </c>
      <c r="G21" s="5" t="s">
        <v>358</v>
      </c>
      <c r="H21" s="5">
        <v>305895505</v>
      </c>
      <c r="I21" s="5" t="s">
        <v>359</v>
      </c>
      <c r="J21" s="5">
        <v>6.71</v>
      </c>
      <c r="K21" s="5">
        <v>1138500</v>
      </c>
      <c r="L21" s="20">
        <f t="shared" si="0"/>
        <v>7639.335</v>
      </c>
    </row>
    <row r="22" spans="1:12" ht="18.75" x14ac:dyDescent="0.25">
      <c r="A22" s="32"/>
      <c r="B22" s="32"/>
      <c r="C22" s="32"/>
      <c r="D22" s="35"/>
      <c r="E22" s="32"/>
      <c r="F22" s="32"/>
      <c r="G22" s="32"/>
      <c r="H22" s="32"/>
      <c r="I22" s="32"/>
      <c r="J22" s="32"/>
      <c r="K22" s="32"/>
      <c r="L22" s="36">
        <f>SUM(L6:L21)</f>
        <v>106361.00000000001</v>
      </c>
    </row>
    <row r="23" spans="1:12" ht="63.75" customHeight="1" x14ac:dyDescent="0.25">
      <c r="A23" s="2"/>
      <c r="B23" s="40" t="s">
        <v>16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</row>
  </sheetData>
  <mergeCells count="14">
    <mergeCell ref="B23:L23"/>
    <mergeCell ref="J4:J5"/>
    <mergeCell ref="K4:K5"/>
    <mergeCell ref="L4:L5"/>
    <mergeCell ref="I1:L1"/>
    <mergeCell ref="A2:L2"/>
    <mergeCell ref="A4:A5"/>
    <mergeCell ref="B4:B5"/>
    <mergeCell ref="C4:C5"/>
    <mergeCell ref="D4:D5"/>
    <mergeCell ref="E4:E5"/>
    <mergeCell ref="F4:F5"/>
    <mergeCell ref="G4:H4"/>
    <mergeCell ref="I4:I5"/>
  </mergeCells>
  <printOptions horizontalCentered="1"/>
  <pageMargins left="0" right="0" top="0.39370078740157483" bottom="0.19685039370078741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56" t="s">
        <v>9</v>
      </c>
      <c r="B5" s="56"/>
      <c r="C5" s="56"/>
      <c r="D5" s="56"/>
    </row>
    <row r="7" spans="1:4" ht="25.5" x14ac:dyDescent="0.25">
      <c r="A7" s="9" t="s">
        <v>7</v>
      </c>
      <c r="B7" s="9" t="s">
        <v>12</v>
      </c>
      <c r="C7" s="9" t="s">
        <v>10</v>
      </c>
      <c r="D7" s="9" t="s">
        <v>11</v>
      </c>
    </row>
    <row r="8" spans="1:4" x14ac:dyDescent="0.25">
      <c r="A8" s="6">
        <v>1</v>
      </c>
      <c r="B8" s="6"/>
      <c r="C8" s="6"/>
      <c r="D8" s="6"/>
    </row>
    <row r="9" spans="1:4" x14ac:dyDescent="0.25">
      <c r="A9" s="6">
        <f>+A8+1</f>
        <v>2</v>
      </c>
      <c r="B9" s="7"/>
      <c r="C9" s="7"/>
      <c r="D9" s="8"/>
    </row>
    <row r="10" spans="1:4" x14ac:dyDescent="0.25">
      <c r="A10" s="6">
        <f t="shared" ref="A10:A17" si="0">+A9+1</f>
        <v>3</v>
      </c>
      <c r="B10" s="7"/>
      <c r="C10" s="7"/>
      <c r="D10" s="8"/>
    </row>
    <row r="11" spans="1:4" x14ac:dyDescent="0.25">
      <c r="A11" s="6">
        <f t="shared" si="0"/>
        <v>4</v>
      </c>
      <c r="B11" s="7"/>
      <c r="C11" s="7"/>
      <c r="D11" s="8"/>
    </row>
    <row r="12" spans="1:4" x14ac:dyDescent="0.25">
      <c r="A12" s="6">
        <f t="shared" si="0"/>
        <v>5</v>
      </c>
      <c r="B12" s="7"/>
      <c r="C12" s="7"/>
      <c r="D12" s="8"/>
    </row>
    <row r="13" spans="1:4" x14ac:dyDescent="0.25">
      <c r="A13" s="6">
        <f t="shared" si="0"/>
        <v>6</v>
      </c>
      <c r="B13" s="7"/>
      <c r="C13" s="7"/>
      <c r="D13" s="8"/>
    </row>
    <row r="14" spans="1:4" x14ac:dyDescent="0.25">
      <c r="A14" s="6">
        <f t="shared" si="0"/>
        <v>7</v>
      </c>
      <c r="B14" s="7"/>
      <c r="C14" s="7"/>
      <c r="D14" s="8"/>
    </row>
    <row r="15" spans="1:4" x14ac:dyDescent="0.25">
      <c r="A15" s="6">
        <f t="shared" si="0"/>
        <v>8</v>
      </c>
      <c r="B15" s="7"/>
      <c r="C15" s="7"/>
      <c r="D15" s="8"/>
    </row>
    <row r="16" spans="1:4" x14ac:dyDescent="0.25">
      <c r="A16" s="6">
        <f t="shared" si="0"/>
        <v>9</v>
      </c>
      <c r="B16" s="7"/>
      <c r="C16" s="7"/>
      <c r="D16" s="8"/>
    </row>
    <row r="17" spans="1:4" x14ac:dyDescent="0.25">
      <c r="A17" s="6">
        <f t="shared" si="0"/>
        <v>10</v>
      </c>
      <c r="B17" s="7"/>
      <c r="C17" s="7"/>
      <c r="D17" s="8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5-илова.1-кв</vt:lpstr>
      <vt:lpstr>5-илова.2-кв</vt:lpstr>
      <vt:lpstr>5-илова.3-кв</vt:lpstr>
      <vt:lpstr>5-илова.4-кв</vt:lpstr>
      <vt:lpstr>ГТК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Admin</cp:lastModifiedBy>
  <cp:lastPrinted>2022-01-18T07:27:32Z</cp:lastPrinted>
  <dcterms:created xsi:type="dcterms:W3CDTF">2020-01-15T07:42:43Z</dcterms:created>
  <dcterms:modified xsi:type="dcterms:W3CDTF">2022-01-20T10:41:27Z</dcterms:modified>
</cp:coreProperties>
</file>